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3335" windowHeight="4875" tabRatio="669" activeTab="8"/>
  </bookViews>
  <sheets>
    <sheet name="อบตพส" sheetId="9" r:id="rId1"/>
    <sheet name="ทตพส" sheetId="10" r:id="rId2"/>
    <sheet name="มฟรพ" sheetId="11" r:id="rId3"/>
    <sheet name="รวมชาย" sheetId="13" r:id="rId4"/>
    <sheet name="รวมหญิง" sheetId="14" r:id="rId5"/>
    <sheet name="รวม" sheetId="17" r:id="rId6"/>
    <sheet name="จำนวนครัวเรือน" sheetId="16" r:id="rId7"/>
    <sheet name="สัดส่วนตามกลุ่มวัย" sheetId="18" r:id="rId8"/>
    <sheet name="ประชากรแยกชาย หญิงรายหมู่" sheetId="19" r:id="rId9"/>
  </sheets>
  <definedNames>
    <definedName name="_xlnm.Print_Area" localSheetId="6">จำนวนครัวเรือน!$A$1:$P$67</definedName>
    <definedName name="_xlnm.Print_Area" localSheetId="8">'ประชากรแยกชาย หญิงรายหมู่'!$A$1:$K$40</definedName>
    <definedName name="_xlnm.Print_Area" localSheetId="7">สัดส่วนตามกลุ่มวัย!$A$1:$M$70</definedName>
  </definedNames>
  <calcPr calcId="144525"/>
</workbook>
</file>

<file path=xl/calcChain.xml><?xml version="1.0" encoding="utf-8"?>
<calcChain xmlns="http://schemas.openxmlformats.org/spreadsheetml/2006/main">
  <c r="K20" i="16" l="1"/>
  <c r="K21" i="16"/>
  <c r="K22" i="16"/>
  <c r="K23" i="16"/>
  <c r="K24" i="16"/>
  <c r="K25" i="16"/>
  <c r="K26" i="16"/>
  <c r="K27" i="16"/>
  <c r="K28" i="16"/>
  <c r="K29" i="16"/>
  <c r="K30" i="16"/>
  <c r="K31" i="16"/>
  <c r="K32" i="16"/>
  <c r="K19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3" i="16"/>
  <c r="B17" i="19"/>
  <c r="J5" i="19"/>
  <c r="J9" i="19"/>
  <c r="J13" i="19"/>
  <c r="I5" i="19"/>
  <c r="I6" i="19"/>
  <c r="I7" i="19"/>
  <c r="I8" i="19"/>
  <c r="I9" i="19"/>
  <c r="I10" i="19"/>
  <c r="I11" i="19"/>
  <c r="I12" i="19"/>
  <c r="I13" i="19"/>
  <c r="I14" i="19"/>
  <c r="I15" i="19"/>
  <c r="I16" i="19"/>
  <c r="I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4" i="19"/>
  <c r="D5" i="19"/>
  <c r="D6" i="19"/>
  <c r="J6" i="19" s="1"/>
  <c r="D7" i="19"/>
  <c r="J7" i="19" s="1"/>
  <c r="D8" i="19"/>
  <c r="J8" i="19" s="1"/>
  <c r="D9" i="19"/>
  <c r="D10" i="19"/>
  <c r="J10" i="19" s="1"/>
  <c r="D11" i="19"/>
  <c r="J11" i="19" s="1"/>
  <c r="D12" i="19"/>
  <c r="J12" i="19" s="1"/>
  <c r="D13" i="19"/>
  <c r="D14" i="19"/>
  <c r="J14" i="19" s="1"/>
  <c r="D15" i="19"/>
  <c r="J15" i="19" s="1"/>
  <c r="D16" i="19"/>
  <c r="J16" i="19" s="1"/>
  <c r="D4" i="19"/>
  <c r="J4" i="19" s="1"/>
  <c r="J23" i="19"/>
  <c r="J21" i="19"/>
  <c r="I22" i="19"/>
  <c r="I23" i="19"/>
  <c r="I24" i="19"/>
  <c r="I25" i="19"/>
  <c r="I21" i="19"/>
  <c r="H22" i="19"/>
  <c r="H23" i="19"/>
  <c r="H24" i="19"/>
  <c r="H25" i="19"/>
  <c r="H21" i="19"/>
  <c r="G22" i="19"/>
  <c r="G23" i="19"/>
  <c r="G24" i="19"/>
  <c r="G25" i="19"/>
  <c r="G21" i="19"/>
  <c r="G26" i="19" s="1"/>
  <c r="D29" i="19" s="1"/>
  <c r="C26" i="19"/>
  <c r="D22" i="19"/>
  <c r="J22" i="19" s="1"/>
  <c r="D23" i="19"/>
  <c r="D24" i="19"/>
  <c r="J24" i="19" s="1"/>
  <c r="D25" i="19"/>
  <c r="D26" i="19" s="1"/>
  <c r="J26" i="19" s="1"/>
  <c r="D21" i="19"/>
  <c r="J25" i="19" l="1"/>
  <c r="F17" i="19" l="1"/>
  <c r="C28" i="19" s="1"/>
  <c r="G17" i="19"/>
  <c r="D28" i="19" s="1"/>
  <c r="C17" i="19"/>
  <c r="D17" i="19"/>
  <c r="F26" i="19"/>
  <c r="E26" i="19"/>
  <c r="B29" i="19" s="1"/>
  <c r="B26" i="19"/>
  <c r="E17" i="19"/>
  <c r="C29" i="19" l="1"/>
  <c r="I26" i="19"/>
  <c r="B28" i="19"/>
  <c r="H17" i="19"/>
  <c r="D27" i="19"/>
  <c r="D30" i="19" s="1"/>
  <c r="J17" i="19"/>
  <c r="H26" i="19"/>
  <c r="B27" i="19"/>
  <c r="C27" i="19"/>
  <c r="C30" i="19" s="1"/>
  <c r="I17" i="19"/>
  <c r="H73" i="11"/>
  <c r="G73" i="11"/>
  <c r="G63" i="11"/>
  <c r="G104" i="11"/>
  <c r="H73" i="10"/>
  <c r="G73" i="10"/>
  <c r="G63" i="10"/>
  <c r="G104" i="10"/>
  <c r="H73" i="9"/>
  <c r="G73" i="9"/>
  <c r="G63" i="9"/>
  <c r="G104" i="9"/>
  <c r="D66" i="16"/>
  <c r="C66" i="16"/>
  <c r="B66" i="16"/>
  <c r="G64" i="16"/>
  <c r="G63" i="16"/>
  <c r="G62" i="16"/>
  <c r="G60" i="16"/>
  <c r="C50" i="16"/>
  <c r="G61" i="16" s="1"/>
  <c r="B50" i="16"/>
  <c r="G59" i="16" s="1"/>
  <c r="B30" i="19" l="1"/>
  <c r="D13" i="18"/>
  <c r="D14" i="18"/>
  <c r="D15" i="18"/>
  <c r="D16" i="18"/>
  <c r="D12" i="18"/>
  <c r="C13" i="18"/>
  <c r="C14" i="18"/>
  <c r="C15" i="18"/>
  <c r="C16" i="18"/>
  <c r="C12" i="18"/>
  <c r="D53" i="18"/>
  <c r="E53" i="18"/>
  <c r="C53" i="18"/>
  <c r="E51" i="18"/>
  <c r="E52" i="18"/>
  <c r="E50" i="18"/>
  <c r="F104" i="11"/>
  <c r="E104" i="11"/>
  <c r="F62" i="11"/>
  <c r="E62" i="11"/>
  <c r="F22" i="11"/>
  <c r="E22" i="11"/>
  <c r="F17" i="11"/>
  <c r="E17" i="11"/>
  <c r="F8" i="11"/>
  <c r="E8" i="11"/>
  <c r="J32" i="16"/>
  <c r="N29" i="16" s="1"/>
  <c r="I32" i="16"/>
  <c r="N30" i="16" s="1"/>
  <c r="H32" i="16"/>
  <c r="I16" i="16"/>
  <c r="N27" i="16" s="1"/>
  <c r="H16" i="16"/>
  <c r="N26" i="16" s="1"/>
  <c r="N28" i="16" l="1"/>
  <c r="N25" i="16"/>
  <c r="F104" i="10" l="1"/>
  <c r="E104" i="10"/>
  <c r="F62" i="10"/>
  <c r="E62" i="10"/>
  <c r="F22" i="10"/>
  <c r="E22" i="10"/>
  <c r="F17" i="10"/>
  <c r="E17" i="10"/>
  <c r="F8" i="10"/>
  <c r="E8" i="10"/>
  <c r="F104" i="9"/>
  <c r="E104" i="9"/>
  <c r="F62" i="9"/>
  <c r="E62" i="9"/>
  <c r="F22" i="9"/>
  <c r="E22" i="9"/>
  <c r="F17" i="9"/>
  <c r="E17" i="9"/>
  <c r="F8" i="9"/>
  <c r="E8" i="9"/>
  <c r="D47" i="18"/>
  <c r="C47" i="18"/>
  <c r="E47" i="18" s="1"/>
  <c r="F47" i="18" s="1"/>
  <c r="E46" i="18"/>
  <c r="E45" i="18"/>
  <c r="E44" i="18"/>
  <c r="E43" i="18"/>
  <c r="E42" i="18"/>
  <c r="D38" i="18"/>
  <c r="C38" i="18"/>
  <c r="E37" i="18"/>
  <c r="E36" i="18"/>
  <c r="E35" i="18"/>
  <c r="E34" i="18"/>
  <c r="E33" i="18"/>
  <c r="D26" i="18"/>
  <c r="C26" i="18"/>
  <c r="E26" i="18" s="1"/>
  <c r="F26" i="18" s="1"/>
  <c r="E25" i="18"/>
  <c r="E24" i="18"/>
  <c r="E23" i="18"/>
  <c r="E22" i="18"/>
  <c r="E21" i="18"/>
  <c r="D17" i="18"/>
  <c r="C17" i="18"/>
  <c r="E16" i="18"/>
  <c r="E15" i="18"/>
  <c r="E14" i="18"/>
  <c r="E13" i="18"/>
  <c r="E12" i="18"/>
  <c r="E17" i="18" l="1"/>
  <c r="F15" i="18" s="1"/>
  <c r="E38" i="18"/>
  <c r="F38" i="18" s="1"/>
  <c r="F23" i="18"/>
  <c r="F24" i="18"/>
  <c r="F21" i="18"/>
  <c r="F25" i="18"/>
  <c r="F22" i="18"/>
  <c r="F36" i="18"/>
  <c r="F33" i="18"/>
  <c r="F37" i="18"/>
  <c r="F34" i="18"/>
  <c r="F35" i="18"/>
  <c r="F42" i="18"/>
  <c r="F46" i="18"/>
  <c r="F43" i="18"/>
  <c r="F44" i="18"/>
  <c r="F45" i="18"/>
  <c r="D8" i="18"/>
  <c r="C8" i="18"/>
  <c r="E4" i="18"/>
  <c r="E5" i="18"/>
  <c r="E6" i="18"/>
  <c r="E7" i="18"/>
  <c r="E3" i="18"/>
  <c r="C23" i="17"/>
  <c r="B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E8" i="17"/>
  <c r="D8" i="17"/>
  <c r="E7" i="17"/>
  <c r="D7" i="17"/>
  <c r="E6" i="17"/>
  <c r="D6" i="17"/>
  <c r="E5" i="17"/>
  <c r="D5" i="17"/>
  <c r="E4" i="17"/>
  <c r="D4" i="17"/>
  <c r="E3" i="17"/>
  <c r="D3" i="17"/>
  <c r="E2" i="17"/>
  <c r="D2" i="17"/>
  <c r="F14" i="18" l="1"/>
  <c r="F16" i="18"/>
  <c r="F13" i="18"/>
  <c r="F17" i="18"/>
  <c r="F12" i="18"/>
  <c r="E8" i="18"/>
  <c r="F4" i="18" s="1"/>
  <c r="D23" i="17"/>
  <c r="D24" i="17"/>
  <c r="F6" i="18" l="1"/>
  <c r="F7" i="18"/>
  <c r="F3" i="18"/>
  <c r="F5" i="18"/>
  <c r="F8" i="18"/>
  <c r="C12" i="16"/>
  <c r="E4" i="14" l="1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F104" i="14" s="1"/>
  <c r="E104" i="14"/>
  <c r="E105" i="14"/>
  <c r="E3" i="14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F104" i="13" s="1"/>
  <c r="E104" i="13"/>
  <c r="E105" i="13"/>
  <c r="E3" i="13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3" i="1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3" i="10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3" i="9"/>
  <c r="F87" i="14" l="1"/>
  <c r="F67" i="14"/>
  <c r="F47" i="14"/>
  <c r="F27" i="14"/>
  <c r="F7" i="14"/>
  <c r="F102" i="14"/>
  <c r="F82" i="14"/>
  <c r="F62" i="14"/>
  <c r="F42" i="14"/>
  <c r="F22" i="14"/>
  <c r="F97" i="14"/>
  <c r="F77" i="14"/>
  <c r="F57" i="14"/>
  <c r="F37" i="14"/>
  <c r="F17" i="14"/>
  <c r="F92" i="14"/>
  <c r="F72" i="14"/>
  <c r="F52" i="14"/>
  <c r="F32" i="14"/>
  <c r="F12" i="14"/>
  <c r="F87" i="13"/>
  <c r="F67" i="13"/>
  <c r="F47" i="13"/>
  <c r="F27" i="13"/>
  <c r="F7" i="13"/>
  <c r="F102" i="13"/>
  <c r="F82" i="13"/>
  <c r="F62" i="13"/>
  <c r="F42" i="13"/>
  <c r="F22" i="13"/>
  <c r="F97" i="13"/>
  <c r="F77" i="13"/>
  <c r="F57" i="13"/>
  <c r="F37" i="13"/>
  <c r="F17" i="13"/>
  <c r="F92" i="13"/>
  <c r="F72" i="13"/>
  <c r="F52" i="13"/>
  <c r="F32" i="13"/>
  <c r="F12" i="13"/>
</calcChain>
</file>

<file path=xl/sharedStrings.xml><?xml version="1.0" encoding="utf-8"?>
<sst xmlns="http://schemas.openxmlformats.org/spreadsheetml/2006/main" count="744" uniqueCount="182">
  <si>
    <t xml:space="preserve">จำนวนประชากรแยกตามช่วงอายุ (เฉพาะผู้มีสัญชาติไทย) </t>
  </si>
  <si>
    <t>ช่วงอายุ</t>
  </si>
  <si>
    <t>ชาย</t>
  </si>
  <si>
    <t>หญิง</t>
  </si>
  <si>
    <t>น้อยกว่า   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</si>
  <si>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</si>
  <si>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</si>
  <si>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</si>
  <si>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</si>
  <si>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</si>
  <si>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</si>
  <si>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</si>
  <si>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</si>
  <si>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</si>
  <si>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</si>
  <si>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</si>
  <si>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</si>
  <si>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</si>
  <si>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</si>
  <si>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</si>
  <si>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</si>
  <si>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</si>
  <si>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</si>
  <si>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</si>
  <si>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</si>
  <si>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</si>
  <si>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</si>
  <si>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</si>
  <si>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</si>
  <si>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</si>
  <si>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</si>
  <si>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</si>
  <si>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</si>
  <si>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</si>
  <si>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</si>
  <si>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</si>
  <si>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</si>
  <si>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</si>
  <si>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</si>
  <si>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</si>
  <si>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</si>
  <si>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</si>
  <si>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</si>
  <si>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</si>
  <si>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</si>
  <si>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</si>
  <si>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</si>
  <si>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</si>
  <si>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</si>
  <si>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</si>
  <si>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</si>
  <si>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</si>
  <si>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</si>
  <si>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</si>
  <si>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</si>
  <si>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</si>
  <si>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</si>
  <si>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</si>
  <si>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</si>
  <si>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</si>
  <si>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</si>
  <si>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</si>
  <si>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</si>
  <si>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</si>
  <si>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</si>
  <si>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</si>
  <si>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</si>
  <si>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</si>
  <si>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</si>
  <si>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</si>
  <si>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</si>
  <si>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</si>
  <si>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</si>
  <si>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</si>
  <si>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</si>
  <si>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</si>
  <si>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</si>
  <si>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</si>
  <si>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</si>
  <si>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</si>
  <si>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</si>
  <si>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</si>
  <si>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</si>
  <si>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</si>
  <si>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</si>
  <si>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</si>
  <si>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</si>
  <si>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</si>
  <si>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</si>
  <si>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</si>
  <si>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</si>
  <si>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</si>
  <si>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</si>
  <si>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</si>
  <si>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</si>
  <si>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</si>
  <si>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</si>
  <si>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</si>
  <si>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</si>
  <si>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</si>
  <si>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</si>
  <si>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</si>
  <si>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</si>
  <si>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</si>
  <si>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</si>
  <si>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 100 ปี</t>
  </si>
  <si>
    <t>รวม</t>
  </si>
  <si>
    <t>หายโศก</t>
  </si>
  <si>
    <t>อบตพส</t>
  </si>
  <si>
    <t>ทตพส</t>
  </si>
  <si>
    <t>มฟรพ</t>
  </si>
  <si>
    <t>อายุ</t>
  </si>
  <si>
    <t xml:space="preserve"> 0-4</t>
  </si>
  <si>
    <t xml:space="preserve"> 5-9</t>
  </si>
  <si>
    <t xml:space="preserve"> 10-14 </t>
  </si>
  <si>
    <t xml:space="preserve"> 15-19</t>
  </si>
  <si>
    <t xml:space="preserve"> 20-24</t>
  </si>
  <si>
    <t xml:space="preserve"> 25-29</t>
  </si>
  <si>
    <t xml:space="preserve"> 30-34 </t>
  </si>
  <si>
    <t xml:space="preserve"> 35-39 </t>
  </si>
  <si>
    <t xml:space="preserve"> 40-44</t>
  </si>
  <si>
    <t xml:space="preserve"> 45-49</t>
  </si>
  <si>
    <t xml:space="preserve"> 50-54 </t>
  </si>
  <si>
    <t xml:space="preserve"> 55-59 </t>
  </si>
  <si>
    <t xml:space="preserve"> 60-64 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</si>
  <si>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</si>
  <si>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</si>
  <si>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</si>
  <si>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</si>
  <si>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</si>
  <si>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</si>
  <si>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</si>
  <si>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 100-100ขึ้นไป</t>
  </si>
  <si>
    <t>จำนวนครัวรายตำบล อำเภอพุทไธสง</t>
  </si>
  <si>
    <t>ลำดับ</t>
  </si>
  <si>
    <t>ตำบล</t>
  </si>
  <si>
    <t>จำนวน</t>
  </si>
  <si>
    <t>พุทไธสงเทศบาล</t>
  </si>
  <si>
    <t>มะเฟืองเทศบาล</t>
  </si>
  <si>
    <t>พุทไธสง อบต</t>
  </si>
  <si>
    <t>มะเฟือง อบต</t>
  </si>
  <si>
    <t>บ้านจาน</t>
  </si>
  <si>
    <t>บ้านเป้า</t>
  </si>
  <si>
    <t>บ้านแวง</t>
  </si>
  <si>
    <t>บ้านยาง</t>
  </si>
  <si>
    <t>กลุ่มวัย</t>
  </si>
  <si>
    <t>วัยเด็ก 0-5</t>
  </si>
  <si>
    <t>วัยเรียน 6-14</t>
  </si>
  <si>
    <t>วัยรุ่น 15-19</t>
  </si>
  <si>
    <t>วัยทำงาน 20-59</t>
  </si>
  <si>
    <t>วัยผู้สูงอายุ 60 ขึ้น</t>
  </si>
  <si>
    <t>สัดส่วนร้อยละ</t>
  </si>
  <si>
    <t>รวมเขตรพ</t>
  </si>
  <si>
    <t>อบตมะเฟือง เขตรพ</t>
  </si>
  <si>
    <t>ตำบลพุทไธสง</t>
  </si>
  <si>
    <t>ในเขต</t>
  </si>
  <si>
    <t>นอกเขต</t>
  </si>
  <si>
    <t>ตำบลมะเฟือง</t>
  </si>
  <si>
    <t>รพสต มะเฟือง</t>
  </si>
  <si>
    <t>เขตรับผิดชอบ โรงพยาบาล</t>
  </si>
  <si>
    <t>รวมเขตเทศบาล</t>
  </si>
  <si>
    <t>รวมเขต อบต พส</t>
  </si>
  <si>
    <t>รวม เขต อบต มะเฟืองทั้งหมด</t>
  </si>
  <si>
    <t>มะเฟือง เขต รพ.สต.ม่วงใต้</t>
  </si>
  <si>
    <t>มะเฟือง เขต รพ.</t>
  </si>
  <si>
    <t>หลังคาเรือนเขตรพ</t>
  </si>
  <si>
    <t>เด็กต่ำกว่า 1 ปี</t>
  </si>
  <si>
    <t>อบตมฟ</t>
  </si>
  <si>
    <t>เขต อำเภอ</t>
  </si>
  <si>
    <t>ครัวเรือนตำบลพุทไธสง</t>
  </si>
  <si>
    <t>หมู่</t>
  </si>
  <si>
    <t>35ปีขึ้นไป</t>
  </si>
  <si>
    <t>35ปีขึ้นไปทั้งหมด</t>
  </si>
  <si>
    <t>30-60ปี หญิง</t>
  </si>
  <si>
    <t>30-70ปีหญิง</t>
  </si>
  <si>
    <t>50-70ปี</t>
  </si>
  <si>
    <t>30-60 ปีหญิง</t>
  </si>
  <si>
    <t>30-60ปีหญิง</t>
  </si>
  <si>
    <t>พส</t>
  </si>
  <si>
    <t>มฟ</t>
  </si>
  <si>
    <t>50-70</t>
  </si>
  <si>
    <t>ประชากรตำบลพุทไธสง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</si>
</sst>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3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187" fontId="1" fillId="0" borderId="0" xfId="1" applyNumberFormat="1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7" fontId="1" fillId="0" borderId="1" xfId="1" applyNumberFormat="1" applyFont="1" applyBorder="1"/>
    <xf numFmtId="187" fontId="1" fillId="0" borderId="1" xfId="0" applyNumberFormat="1" applyFont="1" applyBorder="1"/>
    <xf numFmtId="16" fontId="1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87" fontId="1" fillId="0" borderId="1" xfId="1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187" fontId="1" fillId="0" borderId="0" xfId="1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83029431552078E-2"/>
          <c:y val="5.16720108781583E-2"/>
          <c:w val="0.9357462990393528"/>
          <c:h val="0.80679657211523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รวม!$B$1</c:f>
              <c:strCache>
                <c:ptCount val="1"/>
                <c:pt idx="0">
                  <c:v>ชาย</c:v>
                </c:pt>
              </c:strCache>
            </c:strRef>
          </c:tx>
          <c:spPr>
            <a:ln>
              <a:solidFill>
                <a:schemeClr val="tx1">
                  <a:alpha val="55000"/>
                </a:schemeClr>
              </a:solidFill>
            </a:ln>
          </c:spPr>
          <c:invertIfNegative val="0"/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รวม!$E$2:$E$22</c:f>
              <c:numCache>
                <c:formatCode>General</c:formatCode>
                <c:ptCount val="21"/>
                <c:pt idx="0">
                  <c:v>-257</c:v>
                </c:pt>
                <c:pt idx="1">
                  <c:v>-296</c:v>
                </c:pt>
                <c:pt idx="2">
                  <c:v>-315</c:v>
                </c:pt>
                <c:pt idx="3">
                  <c:v>-378</c:v>
                </c:pt>
                <c:pt idx="4">
                  <c:v>-408</c:v>
                </c:pt>
                <c:pt idx="5">
                  <c:v>-411</c:v>
                </c:pt>
                <c:pt idx="6">
                  <c:v>-360</c:v>
                </c:pt>
                <c:pt idx="7">
                  <c:v>-447</c:v>
                </c:pt>
                <c:pt idx="8">
                  <c:v>-483</c:v>
                </c:pt>
                <c:pt idx="9">
                  <c:v>-544</c:v>
                </c:pt>
                <c:pt idx="10">
                  <c:v>-445</c:v>
                </c:pt>
                <c:pt idx="11">
                  <c:v>-389</c:v>
                </c:pt>
                <c:pt idx="12">
                  <c:v>-313</c:v>
                </c:pt>
                <c:pt idx="13">
                  <c:v>-222</c:v>
                </c:pt>
                <c:pt idx="14">
                  <c:v>-144</c:v>
                </c:pt>
                <c:pt idx="15">
                  <c:v>-103</c:v>
                </c:pt>
                <c:pt idx="16">
                  <c:v>-48</c:v>
                </c:pt>
                <c:pt idx="17">
                  <c:v>-21</c:v>
                </c:pt>
                <c:pt idx="18">
                  <c:v>-6</c:v>
                </c:pt>
                <c:pt idx="19">
                  <c:v>0</c:v>
                </c:pt>
                <c:pt idx="20">
                  <c:v>-1</c:v>
                </c:pt>
              </c:numCache>
            </c:numRef>
          </c:val>
        </c:ser>
        <c:ser>
          <c:idx val="1"/>
          <c:order val="1"/>
          <c:tx>
            <c:strRef>
              <c:f>รวม!$C$1</c:f>
              <c:strCache>
                <c:ptCount val="1"/>
                <c:pt idx="0">
                  <c:v>หญิง</c:v>
                </c:pt>
              </c:strCache>
            </c:strRef>
          </c:tx>
          <c:spPr>
            <a:ln>
              <a:solidFill>
                <a:schemeClr val="tx1">
                  <a:alpha val="42000"/>
                </a:schemeClr>
              </a:solidFill>
            </a:ln>
          </c:spPr>
          <c:invertIfNegative val="0"/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รวม!$C$2:$C$22</c:f>
              <c:numCache>
                <c:formatCode>_-* #,##0_-;\-* #,##0_-;_-* "-"??_-;_-@_-</c:formatCode>
                <c:ptCount val="21"/>
                <c:pt idx="0">
                  <c:v>259</c:v>
                </c:pt>
                <c:pt idx="1">
                  <c:v>305</c:v>
                </c:pt>
                <c:pt idx="2">
                  <c:v>308</c:v>
                </c:pt>
                <c:pt idx="3">
                  <c:v>338</c:v>
                </c:pt>
                <c:pt idx="4">
                  <c:v>410</c:v>
                </c:pt>
                <c:pt idx="5">
                  <c:v>371</c:v>
                </c:pt>
                <c:pt idx="6">
                  <c:v>367</c:v>
                </c:pt>
                <c:pt idx="7">
                  <c:v>410</c:v>
                </c:pt>
                <c:pt idx="8">
                  <c:v>474</c:v>
                </c:pt>
                <c:pt idx="9">
                  <c:v>559</c:v>
                </c:pt>
                <c:pt idx="10">
                  <c:v>536</c:v>
                </c:pt>
                <c:pt idx="11">
                  <c:v>416</c:v>
                </c:pt>
                <c:pt idx="12">
                  <c:v>328</c:v>
                </c:pt>
                <c:pt idx="13">
                  <c:v>279</c:v>
                </c:pt>
                <c:pt idx="14">
                  <c:v>196</c:v>
                </c:pt>
                <c:pt idx="15">
                  <c:v>121</c:v>
                </c:pt>
                <c:pt idx="16">
                  <c:v>96</c:v>
                </c:pt>
                <c:pt idx="17">
                  <c:v>39</c:v>
                </c:pt>
                <c:pt idx="18">
                  <c:v>14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86150528"/>
        <c:axId val="86152320"/>
      </c:barChart>
      <c:catAx>
        <c:axId val="86150528"/>
        <c:scaling>
          <c:orientation val="minMax"/>
        </c:scaling>
        <c:delete val="0"/>
        <c:axPos val="l"/>
        <c:majorTickMark val="none"/>
        <c:minorTickMark val="none"/>
        <c:tickLblPos val="nextTo"/>
        <c:crossAx val="86152320"/>
        <c:crosses val="autoZero"/>
        <c:auto val="1"/>
        <c:lblAlgn val="ctr"/>
        <c:lblOffset val="100"/>
        <c:noMultiLvlLbl val="0"/>
      </c:catAx>
      <c:valAx>
        <c:axId val="8615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150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4</xdr:row>
      <xdr:rowOff>180975</xdr:rowOff>
    </xdr:from>
    <xdr:to>
      <xdr:col>16</xdr:col>
      <xdr:colOff>38099</xdr:colOff>
      <xdr:row>21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0.58358</cdr:x>
      <cdr:y>0.04781</cdr:y>
    </cdr:from>
    <cdr:to>
      <cdr:x>0.99104</cdr:x>
      <cdr:y>0.26604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724276" y="241357"/>
          <a:ext cx="2600324" cy="1101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600">
              <a:latin typeface="TH SarabunPSK" pitchFamily="34" charset="-34"/>
              <a:cs typeface="TH SarabunPSK" pitchFamily="34" charset="-34"/>
            </a:rPr>
            <a:t>ปิรามิดประชากร เขตรับผิดชอบ รพ.พุทไธสง ปี 2560      ที่มา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: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สำนักทะเบียนราษฏร์ อำเภอพุทไธสง ณ กรกฏาคม 255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9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</a:t>
          </a:r>
          <a:endParaRPr lang="th-TH" sz="1600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49" workbookViewId="0">
      <selection activeCell="H74" sqref="H74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6" x14ac:dyDescent="0.55000000000000004">
      <c r="A1" s="2" t="s">
        <v>0</v>
      </c>
    </row>
    <row r="2" spans="1:6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6" x14ac:dyDescent="0.55000000000000004">
      <c r="A3" s="1" t="s">
        <v>4</v>
      </c>
      <c r="B3" s="1">
        <v>25</v>
      </c>
      <c r="C3" s="1">
        <v>23</v>
      </c>
      <c r="D3" s="1">
        <f>SUM(B3:C3)</f>
        <v>48</v>
      </c>
    </row>
    <row r="4" spans="1:6" x14ac:dyDescent="0.55000000000000004">
      <c r="A4" s="3" t="s">
        <v>5</v>
      </c>
      <c r="B4" s="1">
        <v>20</v>
      </c>
      <c r="C4" s="1">
        <v>45</v>
      </c>
      <c r="D4" s="1">
        <f t="shared" ref="D4:D67" si="0">SUM(B4:C4)</f>
        <v>65</v>
      </c>
    </row>
    <row r="5" spans="1:6" x14ac:dyDescent="0.55000000000000004">
      <c r="A5" s="3" t="s">
        <v>6</v>
      </c>
      <c r="B5" s="1">
        <v>34</v>
      </c>
      <c r="C5" s="1">
        <v>21</v>
      </c>
      <c r="D5" s="1">
        <f t="shared" si="0"/>
        <v>55</v>
      </c>
    </row>
    <row r="6" spans="1:6" x14ac:dyDescent="0.55000000000000004">
      <c r="A6" s="3" t="s">
        <v>7</v>
      </c>
      <c r="B6" s="1">
        <v>30</v>
      </c>
      <c r="C6" s="1">
        <v>27</v>
      </c>
      <c r="D6" s="1">
        <f t="shared" si="0"/>
        <v>57</v>
      </c>
    </row>
    <row r="7" spans="1:6" x14ac:dyDescent="0.55000000000000004">
      <c r="A7" s="3" t="s">
        <v>8</v>
      </c>
      <c r="B7" s="1">
        <v>27</v>
      </c>
      <c r="C7" s="1">
        <v>26</v>
      </c>
      <c r="D7" s="1">
        <f t="shared" si="0"/>
        <v>53</v>
      </c>
    </row>
    <row r="8" spans="1:6" s="6" customFormat="1" x14ac:dyDescent="0.55000000000000004">
      <c r="A8" s="5" t="s">
        <v>9</v>
      </c>
      <c r="B8" s="6">
        <v>37</v>
      </c>
      <c r="C8" s="6">
        <v>22</v>
      </c>
      <c r="D8" s="6">
        <f t="shared" si="0"/>
        <v>59</v>
      </c>
      <c r="E8" s="6">
        <f>SUM(B3:B8)</f>
        <v>173</v>
      </c>
      <c r="F8" s="6">
        <f>SUM(C3:C8)</f>
        <v>164</v>
      </c>
    </row>
    <row r="9" spans="1:6" x14ac:dyDescent="0.55000000000000004">
      <c r="A9" s="3" t="s">
        <v>10</v>
      </c>
      <c r="B9" s="1">
        <v>24</v>
      </c>
      <c r="C9" s="1">
        <v>28</v>
      </c>
      <c r="D9" s="1">
        <f t="shared" si="0"/>
        <v>52</v>
      </c>
    </row>
    <row r="10" spans="1:6" x14ac:dyDescent="0.55000000000000004">
      <c r="A10" s="3" t="s">
        <v>11</v>
      </c>
      <c r="B10" s="1">
        <v>33</v>
      </c>
      <c r="C10" s="1">
        <v>28</v>
      </c>
      <c r="D10" s="1">
        <f t="shared" si="0"/>
        <v>61</v>
      </c>
    </row>
    <row r="11" spans="1:6" x14ac:dyDescent="0.55000000000000004">
      <c r="A11" s="3" t="s">
        <v>12</v>
      </c>
      <c r="B11" s="1">
        <v>23</v>
      </c>
      <c r="C11" s="1">
        <v>30</v>
      </c>
      <c r="D11" s="1">
        <f t="shared" si="0"/>
        <v>53</v>
      </c>
    </row>
    <row r="12" spans="1:6" x14ac:dyDescent="0.55000000000000004">
      <c r="A12" s="3" t="s">
        <v>13</v>
      </c>
      <c r="B12" s="1">
        <v>33</v>
      </c>
      <c r="C12" s="1">
        <v>33</v>
      </c>
      <c r="D12" s="1">
        <f t="shared" si="0"/>
        <v>66</v>
      </c>
    </row>
    <row r="13" spans="1:6" x14ac:dyDescent="0.55000000000000004">
      <c r="A13" s="3" t="s">
        <v>14</v>
      </c>
      <c r="B13" s="1">
        <v>27</v>
      </c>
      <c r="C13" s="1">
        <v>30</v>
      </c>
      <c r="D13" s="1">
        <f t="shared" si="0"/>
        <v>57</v>
      </c>
    </row>
    <row r="14" spans="1:6" x14ac:dyDescent="0.55000000000000004">
      <c r="A14" s="3" t="s">
        <v>15</v>
      </c>
      <c r="B14" s="1">
        <v>30</v>
      </c>
      <c r="C14" s="1">
        <v>27</v>
      </c>
      <c r="D14" s="1">
        <f t="shared" si="0"/>
        <v>57</v>
      </c>
    </row>
    <row r="15" spans="1:6" x14ac:dyDescent="0.55000000000000004">
      <c r="A15" s="3" t="s">
        <v>16</v>
      </c>
      <c r="B15" s="1">
        <v>38</v>
      </c>
      <c r="C15" s="1">
        <v>32</v>
      </c>
      <c r="D15" s="1">
        <f t="shared" si="0"/>
        <v>70</v>
      </c>
    </row>
    <row r="16" spans="1:6" x14ac:dyDescent="0.55000000000000004">
      <c r="A16" s="3" t="s">
        <v>17</v>
      </c>
      <c r="B16" s="1">
        <v>47</v>
      </c>
      <c r="C16" s="1">
        <v>35</v>
      </c>
      <c r="D16" s="1">
        <f t="shared" si="0"/>
        <v>82</v>
      </c>
    </row>
    <row r="17" spans="1:6" s="6" customFormat="1" x14ac:dyDescent="0.55000000000000004">
      <c r="A17" s="5" t="s">
        <v>18</v>
      </c>
      <c r="B17" s="6">
        <v>41</v>
      </c>
      <c r="C17" s="6">
        <v>33</v>
      </c>
      <c r="D17" s="6">
        <f t="shared" si="0"/>
        <v>74</v>
      </c>
      <c r="E17" s="6">
        <f>SUM(B9:B17)</f>
        <v>296</v>
      </c>
      <c r="F17" s="6">
        <f>SUM(C9:C17)</f>
        <v>276</v>
      </c>
    </row>
    <row r="18" spans="1:6" x14ac:dyDescent="0.55000000000000004">
      <c r="A18" s="3" t="s">
        <v>19</v>
      </c>
      <c r="B18" s="1">
        <v>37</v>
      </c>
      <c r="C18" s="1">
        <v>37</v>
      </c>
      <c r="D18" s="1">
        <f t="shared" si="0"/>
        <v>74</v>
      </c>
    </row>
    <row r="19" spans="1:6" x14ac:dyDescent="0.55000000000000004">
      <c r="A19" s="3" t="s">
        <v>20</v>
      </c>
      <c r="B19" s="1">
        <v>41</v>
      </c>
      <c r="C19" s="1">
        <v>33</v>
      </c>
      <c r="D19" s="1">
        <f t="shared" si="0"/>
        <v>74</v>
      </c>
    </row>
    <row r="20" spans="1:6" x14ac:dyDescent="0.55000000000000004">
      <c r="A20" s="3" t="s">
        <v>21</v>
      </c>
      <c r="B20" s="1">
        <v>44</v>
      </c>
      <c r="C20" s="1">
        <v>39</v>
      </c>
      <c r="D20" s="1">
        <f t="shared" si="0"/>
        <v>83</v>
      </c>
    </row>
    <row r="21" spans="1:6" x14ac:dyDescent="0.55000000000000004">
      <c r="A21" s="3" t="s">
        <v>22</v>
      </c>
      <c r="B21" s="1">
        <v>41</v>
      </c>
      <c r="C21" s="1">
        <v>41</v>
      </c>
      <c r="D21" s="1">
        <f t="shared" si="0"/>
        <v>82</v>
      </c>
    </row>
    <row r="22" spans="1:6" s="6" customFormat="1" x14ac:dyDescent="0.55000000000000004">
      <c r="A22" s="5" t="s">
        <v>23</v>
      </c>
      <c r="B22" s="6">
        <v>42</v>
      </c>
      <c r="C22" s="6">
        <v>43</v>
      </c>
      <c r="D22" s="6">
        <f t="shared" si="0"/>
        <v>85</v>
      </c>
      <c r="E22" s="6">
        <f>SUM(B18:B22)</f>
        <v>205</v>
      </c>
      <c r="F22" s="6">
        <f>SUM(C18:C22)</f>
        <v>193</v>
      </c>
    </row>
    <row r="23" spans="1:6" x14ac:dyDescent="0.55000000000000004">
      <c r="A23" s="3" t="s">
        <v>24</v>
      </c>
      <c r="B23" s="1">
        <v>48</v>
      </c>
      <c r="C23" s="1">
        <v>36</v>
      </c>
      <c r="D23" s="1">
        <f t="shared" si="0"/>
        <v>84</v>
      </c>
    </row>
    <row r="24" spans="1:6" x14ac:dyDescent="0.55000000000000004">
      <c r="A24" s="3" t="s">
        <v>25</v>
      </c>
      <c r="B24" s="1">
        <v>41</v>
      </c>
      <c r="C24" s="1">
        <v>37</v>
      </c>
      <c r="D24" s="1">
        <f t="shared" si="0"/>
        <v>78</v>
      </c>
    </row>
    <row r="25" spans="1:6" x14ac:dyDescent="0.55000000000000004">
      <c r="A25" s="3" t="s">
        <v>26</v>
      </c>
      <c r="B25" s="1">
        <v>46</v>
      </c>
      <c r="C25" s="1">
        <v>43</v>
      </c>
      <c r="D25" s="1">
        <f t="shared" si="0"/>
        <v>89</v>
      </c>
    </row>
    <row r="26" spans="1:6" x14ac:dyDescent="0.55000000000000004">
      <c r="A26" s="3" t="s">
        <v>27</v>
      </c>
      <c r="B26" s="1">
        <v>44</v>
      </c>
      <c r="C26" s="1">
        <v>43</v>
      </c>
      <c r="D26" s="1">
        <f t="shared" si="0"/>
        <v>87</v>
      </c>
    </row>
    <row r="27" spans="1:6" x14ac:dyDescent="0.55000000000000004">
      <c r="A27" s="3" t="s">
        <v>28</v>
      </c>
      <c r="B27" s="1">
        <v>42</v>
      </c>
      <c r="C27" s="1">
        <v>51</v>
      </c>
      <c r="D27" s="1">
        <f t="shared" si="0"/>
        <v>93</v>
      </c>
    </row>
    <row r="28" spans="1:6" x14ac:dyDescent="0.55000000000000004">
      <c r="A28" s="3" t="s">
        <v>29</v>
      </c>
      <c r="B28" s="1">
        <v>45</v>
      </c>
      <c r="C28" s="1">
        <v>49</v>
      </c>
      <c r="D28" s="1">
        <f t="shared" si="0"/>
        <v>94</v>
      </c>
    </row>
    <row r="29" spans="1:6" x14ac:dyDescent="0.55000000000000004">
      <c r="A29" s="3" t="s">
        <v>30</v>
      </c>
      <c r="B29" s="1">
        <v>47</v>
      </c>
      <c r="C29" s="1">
        <v>26</v>
      </c>
      <c r="D29" s="1">
        <f t="shared" si="0"/>
        <v>73</v>
      </c>
    </row>
    <row r="30" spans="1:6" x14ac:dyDescent="0.55000000000000004">
      <c r="A30" s="3" t="s">
        <v>31</v>
      </c>
      <c r="B30" s="1">
        <v>33</v>
      </c>
      <c r="C30" s="1">
        <v>34</v>
      </c>
      <c r="D30" s="1">
        <f t="shared" si="0"/>
        <v>67</v>
      </c>
    </row>
    <row r="31" spans="1:6" x14ac:dyDescent="0.55000000000000004">
      <c r="A31" s="3" t="s">
        <v>32</v>
      </c>
      <c r="B31" s="1">
        <v>39</v>
      </c>
      <c r="C31" s="1">
        <v>41</v>
      </c>
      <c r="D31" s="1">
        <f t="shared" si="0"/>
        <v>80</v>
      </c>
    </row>
    <row r="32" spans="1:6" x14ac:dyDescent="0.55000000000000004">
      <c r="A32" s="3" t="s">
        <v>33</v>
      </c>
      <c r="B32" s="1">
        <v>41</v>
      </c>
      <c r="C32" s="1">
        <v>40</v>
      </c>
      <c r="D32" s="1">
        <f t="shared" si="0"/>
        <v>81</v>
      </c>
    </row>
    <row r="33" spans="1:4" x14ac:dyDescent="0.55000000000000004">
      <c r="A33" s="3" t="s">
        <v>34</v>
      </c>
      <c r="B33" s="1">
        <v>30</v>
      </c>
      <c r="C33" s="1">
        <v>35</v>
      </c>
      <c r="D33" s="1">
        <f t="shared" si="0"/>
        <v>65</v>
      </c>
    </row>
    <row r="34" spans="1:4" x14ac:dyDescent="0.55000000000000004">
      <c r="A34" s="3" t="s">
        <v>35</v>
      </c>
      <c r="B34" s="1">
        <v>36</v>
      </c>
      <c r="C34" s="1">
        <v>35</v>
      </c>
      <c r="D34" s="1">
        <f t="shared" si="0"/>
        <v>71</v>
      </c>
    </row>
    <row r="35" spans="1:4" x14ac:dyDescent="0.55000000000000004">
      <c r="A35" s="3" t="s">
        <v>36</v>
      </c>
      <c r="B35" s="1">
        <v>38</v>
      </c>
      <c r="C35" s="1">
        <v>28</v>
      </c>
      <c r="D35" s="1">
        <f t="shared" si="0"/>
        <v>66</v>
      </c>
    </row>
    <row r="36" spans="1:4" x14ac:dyDescent="0.55000000000000004">
      <c r="A36" s="3" t="s">
        <v>37</v>
      </c>
      <c r="B36" s="1">
        <v>27</v>
      </c>
      <c r="C36" s="1">
        <v>36</v>
      </c>
      <c r="D36" s="1">
        <f t="shared" si="0"/>
        <v>63</v>
      </c>
    </row>
    <row r="37" spans="1:4" x14ac:dyDescent="0.55000000000000004">
      <c r="A37" s="3" t="s">
        <v>38</v>
      </c>
      <c r="B37" s="1">
        <v>33</v>
      </c>
      <c r="C37" s="1">
        <v>38</v>
      </c>
      <c r="D37" s="1">
        <f t="shared" si="0"/>
        <v>71</v>
      </c>
    </row>
    <row r="38" spans="1:4" x14ac:dyDescent="0.55000000000000004">
      <c r="A38" s="3" t="s">
        <v>39</v>
      </c>
      <c r="B38" s="1">
        <v>32</v>
      </c>
      <c r="C38" s="1">
        <v>40</v>
      </c>
      <c r="D38" s="1">
        <f t="shared" si="0"/>
        <v>72</v>
      </c>
    </row>
    <row r="39" spans="1:4" x14ac:dyDescent="0.55000000000000004">
      <c r="A39" s="3" t="s">
        <v>40</v>
      </c>
      <c r="B39" s="1">
        <v>51</v>
      </c>
      <c r="C39" s="1">
        <v>36</v>
      </c>
      <c r="D39" s="1">
        <f t="shared" si="0"/>
        <v>87</v>
      </c>
    </row>
    <row r="40" spans="1:4" x14ac:dyDescent="0.55000000000000004">
      <c r="A40" s="3" t="s">
        <v>41</v>
      </c>
      <c r="B40" s="1">
        <v>49</v>
      </c>
      <c r="C40" s="1">
        <v>39</v>
      </c>
      <c r="D40" s="1">
        <f t="shared" si="0"/>
        <v>88</v>
      </c>
    </row>
    <row r="41" spans="1:4" x14ac:dyDescent="0.55000000000000004">
      <c r="A41" s="3" t="s">
        <v>42</v>
      </c>
      <c r="B41" s="1">
        <v>35</v>
      </c>
      <c r="C41" s="1">
        <v>45</v>
      </c>
      <c r="D41" s="1">
        <f t="shared" si="0"/>
        <v>80</v>
      </c>
    </row>
    <row r="42" spans="1:4" x14ac:dyDescent="0.55000000000000004">
      <c r="A42" s="3" t="s">
        <v>43</v>
      </c>
      <c r="B42" s="1">
        <v>45</v>
      </c>
      <c r="C42" s="1">
        <v>51</v>
      </c>
      <c r="D42" s="1">
        <f t="shared" si="0"/>
        <v>96</v>
      </c>
    </row>
    <row r="43" spans="1:4" x14ac:dyDescent="0.55000000000000004">
      <c r="A43" s="3" t="s">
        <v>44</v>
      </c>
      <c r="B43" s="1">
        <v>47</v>
      </c>
      <c r="C43" s="1">
        <v>39</v>
      </c>
      <c r="D43" s="1">
        <f t="shared" si="0"/>
        <v>86</v>
      </c>
    </row>
    <row r="44" spans="1:4" x14ac:dyDescent="0.55000000000000004">
      <c r="A44" s="3" t="s">
        <v>45</v>
      </c>
      <c r="B44" s="1">
        <v>53</v>
      </c>
      <c r="C44" s="1">
        <v>44</v>
      </c>
      <c r="D44" s="1">
        <f t="shared" si="0"/>
        <v>97</v>
      </c>
    </row>
    <row r="45" spans="1:4" x14ac:dyDescent="0.55000000000000004">
      <c r="A45" s="3" t="s">
        <v>46</v>
      </c>
      <c r="B45" s="1">
        <v>49</v>
      </c>
      <c r="C45" s="1">
        <v>59</v>
      </c>
      <c r="D45" s="1">
        <f t="shared" si="0"/>
        <v>108</v>
      </c>
    </row>
    <row r="46" spans="1:4" x14ac:dyDescent="0.55000000000000004">
      <c r="A46" s="3" t="s">
        <v>47</v>
      </c>
      <c r="B46" s="1">
        <v>53</v>
      </c>
      <c r="C46" s="1">
        <v>58</v>
      </c>
      <c r="D46" s="1">
        <f t="shared" si="0"/>
        <v>111</v>
      </c>
    </row>
    <row r="47" spans="1:4" x14ac:dyDescent="0.55000000000000004">
      <c r="A47" s="3" t="s">
        <v>48</v>
      </c>
      <c r="B47" s="1">
        <v>64</v>
      </c>
      <c r="C47" s="1">
        <v>56</v>
      </c>
      <c r="D47" s="1">
        <f t="shared" si="0"/>
        <v>120</v>
      </c>
    </row>
    <row r="48" spans="1:4" x14ac:dyDescent="0.55000000000000004">
      <c r="A48" s="3" t="s">
        <v>49</v>
      </c>
      <c r="B48" s="1">
        <v>70</v>
      </c>
      <c r="C48" s="1">
        <v>62</v>
      </c>
      <c r="D48" s="1">
        <f t="shared" si="0"/>
        <v>132</v>
      </c>
    </row>
    <row r="49" spans="1:7" x14ac:dyDescent="0.55000000000000004">
      <c r="A49" s="3" t="s">
        <v>50</v>
      </c>
      <c r="B49" s="1">
        <v>60</v>
      </c>
      <c r="C49" s="1">
        <v>69</v>
      </c>
      <c r="D49" s="1">
        <f t="shared" si="0"/>
        <v>129</v>
      </c>
    </row>
    <row r="50" spans="1:7" x14ac:dyDescent="0.55000000000000004">
      <c r="A50" s="3" t="s">
        <v>51</v>
      </c>
      <c r="B50" s="1">
        <v>54</v>
      </c>
      <c r="C50" s="1">
        <v>53</v>
      </c>
      <c r="D50" s="1">
        <f t="shared" si="0"/>
        <v>107</v>
      </c>
    </row>
    <row r="51" spans="1:7" x14ac:dyDescent="0.55000000000000004">
      <c r="A51" s="3" t="s">
        <v>52</v>
      </c>
      <c r="B51" s="1">
        <v>60</v>
      </c>
      <c r="C51" s="1">
        <v>47</v>
      </c>
      <c r="D51" s="1">
        <f t="shared" si="0"/>
        <v>107</v>
      </c>
    </row>
    <row r="52" spans="1:7" x14ac:dyDescent="0.55000000000000004">
      <c r="A52" s="3" t="s">
        <v>53</v>
      </c>
      <c r="B52" s="1">
        <v>81</v>
      </c>
      <c r="C52" s="1">
        <v>61</v>
      </c>
      <c r="D52" s="1">
        <f t="shared" si="0"/>
        <v>142</v>
      </c>
    </row>
    <row r="53" spans="1:7" x14ac:dyDescent="0.55000000000000004">
      <c r="A53" s="3" t="s">
        <v>54</v>
      </c>
      <c r="B53" s="1">
        <v>54</v>
      </c>
      <c r="C53" s="1">
        <v>57</v>
      </c>
      <c r="D53" s="1">
        <f t="shared" si="0"/>
        <v>111</v>
      </c>
    </row>
    <row r="54" spans="1:7" x14ac:dyDescent="0.55000000000000004">
      <c r="A54" s="3" t="s">
        <v>55</v>
      </c>
      <c r="B54" s="1">
        <v>40</v>
      </c>
      <c r="C54" s="1">
        <v>49</v>
      </c>
      <c r="D54" s="1">
        <f t="shared" si="0"/>
        <v>89</v>
      </c>
    </row>
    <row r="55" spans="1:7" x14ac:dyDescent="0.55000000000000004">
      <c r="A55" s="3" t="s">
        <v>56</v>
      </c>
      <c r="B55" s="1">
        <v>45</v>
      </c>
      <c r="C55" s="1">
        <v>48</v>
      </c>
      <c r="D55" s="1">
        <f t="shared" si="0"/>
        <v>93</v>
      </c>
    </row>
    <row r="56" spans="1:7" x14ac:dyDescent="0.55000000000000004">
      <c r="A56" s="3" t="s">
        <v>57</v>
      </c>
      <c r="B56" s="1">
        <v>38</v>
      </c>
      <c r="C56" s="1">
        <v>42</v>
      </c>
      <c r="D56" s="1">
        <f t="shared" si="0"/>
        <v>80</v>
      </c>
    </row>
    <row r="57" spans="1:7" x14ac:dyDescent="0.55000000000000004">
      <c r="A57" s="3" t="s">
        <v>58</v>
      </c>
      <c r="B57" s="1">
        <v>42</v>
      </c>
      <c r="C57" s="1">
        <v>44</v>
      </c>
      <c r="D57" s="1">
        <f t="shared" si="0"/>
        <v>86</v>
      </c>
    </row>
    <row r="58" spans="1:7" x14ac:dyDescent="0.55000000000000004">
      <c r="A58" s="3" t="s">
        <v>59</v>
      </c>
      <c r="B58" s="1">
        <v>35</v>
      </c>
      <c r="C58" s="1">
        <v>45</v>
      </c>
      <c r="D58" s="1">
        <f t="shared" si="0"/>
        <v>80</v>
      </c>
    </row>
    <row r="59" spans="1:7" x14ac:dyDescent="0.55000000000000004">
      <c r="A59" s="3" t="s">
        <v>60</v>
      </c>
      <c r="B59" s="1">
        <v>38</v>
      </c>
      <c r="C59" s="1">
        <v>28</v>
      </c>
      <c r="D59" s="1">
        <f t="shared" si="0"/>
        <v>66</v>
      </c>
    </row>
    <row r="60" spans="1:7" x14ac:dyDescent="0.55000000000000004">
      <c r="A60" s="3" t="s">
        <v>61</v>
      </c>
      <c r="B60" s="1">
        <v>54</v>
      </c>
      <c r="C60" s="1">
        <v>36</v>
      </c>
      <c r="D60" s="1">
        <f t="shared" si="0"/>
        <v>90</v>
      </c>
    </row>
    <row r="61" spans="1:7" x14ac:dyDescent="0.55000000000000004">
      <c r="A61" s="3" t="s">
        <v>62</v>
      </c>
      <c r="B61" s="1">
        <v>29</v>
      </c>
      <c r="C61" s="1">
        <v>33</v>
      </c>
      <c r="D61" s="1">
        <f t="shared" si="0"/>
        <v>62</v>
      </c>
    </row>
    <row r="62" spans="1:7" s="6" customFormat="1" x14ac:dyDescent="0.55000000000000004">
      <c r="A62" s="5" t="s">
        <v>63</v>
      </c>
      <c r="B62" s="6">
        <v>29</v>
      </c>
      <c r="C62" s="6">
        <v>39</v>
      </c>
      <c r="D62" s="6">
        <f t="shared" si="0"/>
        <v>68</v>
      </c>
      <c r="E62" s="6">
        <f>SUM(B23:B62)</f>
        <v>1797</v>
      </c>
      <c r="F62" s="6">
        <f>SUM(C23:C62)</f>
        <v>1752</v>
      </c>
    </row>
    <row r="63" spans="1:7" x14ac:dyDescent="0.55000000000000004">
      <c r="A63" s="3" t="s">
        <v>64</v>
      </c>
      <c r="B63" s="1">
        <v>35</v>
      </c>
      <c r="C63" s="1">
        <v>40</v>
      </c>
      <c r="D63" s="1">
        <f t="shared" si="0"/>
        <v>75</v>
      </c>
      <c r="G63" s="6">
        <f>SUM(C33:C63)</f>
        <v>1392</v>
      </c>
    </row>
    <row r="64" spans="1:7" x14ac:dyDescent="0.55000000000000004">
      <c r="A64" s="3" t="s">
        <v>65</v>
      </c>
      <c r="B64" s="1">
        <v>33</v>
      </c>
      <c r="C64" s="1">
        <v>27</v>
      </c>
      <c r="D64" s="1">
        <f t="shared" si="0"/>
        <v>60</v>
      </c>
      <c r="G64" s="1" t="s">
        <v>173</v>
      </c>
    </row>
    <row r="65" spans="1:8" x14ac:dyDescent="0.55000000000000004">
      <c r="A65" s="3" t="s">
        <v>66</v>
      </c>
      <c r="B65" s="1">
        <v>29</v>
      </c>
      <c r="C65" s="1">
        <v>30</v>
      </c>
      <c r="D65" s="1">
        <f t="shared" si="0"/>
        <v>59</v>
      </c>
    </row>
    <row r="66" spans="1:8" x14ac:dyDescent="0.55000000000000004">
      <c r="A66" s="3" t="s">
        <v>67</v>
      </c>
      <c r="B66" s="1">
        <v>39</v>
      </c>
      <c r="C66" s="1">
        <v>44</v>
      </c>
      <c r="D66" s="1">
        <f t="shared" si="0"/>
        <v>83</v>
      </c>
    </row>
    <row r="67" spans="1:8" x14ac:dyDescent="0.55000000000000004">
      <c r="A67" s="3" t="s">
        <v>68</v>
      </c>
      <c r="B67" s="1">
        <v>28</v>
      </c>
      <c r="C67" s="1">
        <v>24</v>
      </c>
      <c r="D67" s="1">
        <f t="shared" si="0"/>
        <v>52</v>
      </c>
    </row>
    <row r="68" spans="1:8" x14ac:dyDescent="0.55000000000000004">
      <c r="A68" s="3" t="s">
        <v>69</v>
      </c>
      <c r="B68" s="1">
        <v>24</v>
      </c>
      <c r="C68" s="1">
        <v>27</v>
      </c>
      <c r="D68" s="1">
        <f t="shared" ref="D68:D105" si="1">SUM(B68:C68)</f>
        <v>51</v>
      </c>
    </row>
    <row r="69" spans="1:8" x14ac:dyDescent="0.55000000000000004">
      <c r="A69" s="3" t="s">
        <v>70</v>
      </c>
      <c r="B69" s="1">
        <v>19</v>
      </c>
      <c r="C69" s="1">
        <v>26</v>
      </c>
      <c r="D69" s="1">
        <f t="shared" si="1"/>
        <v>45</v>
      </c>
    </row>
    <row r="70" spans="1:8" x14ac:dyDescent="0.55000000000000004">
      <c r="A70" s="3" t="s">
        <v>71</v>
      </c>
      <c r="B70" s="1">
        <v>12</v>
      </c>
      <c r="C70" s="1">
        <v>18</v>
      </c>
      <c r="D70" s="1">
        <f t="shared" si="1"/>
        <v>30</v>
      </c>
    </row>
    <row r="71" spans="1:8" x14ac:dyDescent="0.55000000000000004">
      <c r="A71" s="3" t="s">
        <v>72</v>
      </c>
      <c r="B71" s="1">
        <v>16</v>
      </c>
      <c r="C71" s="1">
        <v>26</v>
      </c>
      <c r="D71" s="1">
        <f t="shared" si="1"/>
        <v>42</v>
      </c>
    </row>
    <row r="72" spans="1:8" x14ac:dyDescent="0.55000000000000004">
      <c r="A72" s="3" t="s">
        <v>73</v>
      </c>
      <c r="B72" s="1">
        <v>23</v>
      </c>
      <c r="C72" s="1">
        <v>14</v>
      </c>
      <c r="D72" s="1">
        <f t="shared" si="1"/>
        <v>37</v>
      </c>
    </row>
    <row r="73" spans="1:8" x14ac:dyDescent="0.55000000000000004">
      <c r="A73" s="3" t="s">
        <v>74</v>
      </c>
      <c r="B73" s="1">
        <v>16</v>
      </c>
      <c r="C73" s="1">
        <v>16</v>
      </c>
      <c r="D73" s="1">
        <f t="shared" si="1"/>
        <v>32</v>
      </c>
      <c r="G73" s="6">
        <f>SUM(C33:C73)</f>
        <v>1644</v>
      </c>
      <c r="H73" s="6">
        <f>SUM(D53:D73)</f>
        <v>1391</v>
      </c>
    </row>
    <row r="74" spans="1:8" x14ac:dyDescent="0.55000000000000004">
      <c r="A74" s="3" t="s">
        <v>75</v>
      </c>
      <c r="B74" s="1">
        <v>14</v>
      </c>
      <c r="C74" s="1">
        <v>21</v>
      </c>
      <c r="D74" s="1">
        <f t="shared" si="1"/>
        <v>35</v>
      </c>
      <c r="G74" s="1" t="s">
        <v>174</v>
      </c>
      <c r="H74" s="1" t="s">
        <v>175</v>
      </c>
    </row>
    <row r="75" spans="1:8" x14ac:dyDescent="0.55000000000000004">
      <c r="A75" s="3" t="s">
        <v>76</v>
      </c>
      <c r="B75" s="1">
        <v>13</v>
      </c>
      <c r="C75" s="1">
        <v>28</v>
      </c>
      <c r="D75" s="1">
        <f t="shared" si="1"/>
        <v>41</v>
      </c>
    </row>
    <row r="76" spans="1:8" x14ac:dyDescent="0.55000000000000004">
      <c r="A76" s="3" t="s">
        <v>77</v>
      </c>
      <c r="B76" s="1">
        <v>14</v>
      </c>
      <c r="C76" s="1">
        <v>11</v>
      </c>
      <c r="D76" s="1">
        <f t="shared" si="1"/>
        <v>25</v>
      </c>
    </row>
    <row r="77" spans="1:8" x14ac:dyDescent="0.55000000000000004">
      <c r="A77" s="3" t="s">
        <v>78</v>
      </c>
      <c r="B77" s="1">
        <v>7</v>
      </c>
      <c r="C77" s="1">
        <v>13</v>
      </c>
      <c r="D77" s="1">
        <f t="shared" si="1"/>
        <v>20</v>
      </c>
    </row>
    <row r="78" spans="1:8" x14ac:dyDescent="0.55000000000000004">
      <c r="A78" s="3" t="s">
        <v>79</v>
      </c>
      <c r="B78" s="1">
        <v>17</v>
      </c>
      <c r="C78" s="1">
        <v>13</v>
      </c>
      <c r="D78" s="1">
        <f t="shared" si="1"/>
        <v>30</v>
      </c>
    </row>
    <row r="79" spans="1:8" x14ac:dyDescent="0.55000000000000004">
      <c r="A79" s="3" t="s">
        <v>80</v>
      </c>
      <c r="B79" s="1">
        <v>11</v>
      </c>
      <c r="C79" s="1">
        <v>9</v>
      </c>
      <c r="D79" s="1">
        <f t="shared" si="1"/>
        <v>20</v>
      </c>
    </row>
    <row r="80" spans="1:8" x14ac:dyDescent="0.55000000000000004">
      <c r="A80" s="3" t="s">
        <v>81</v>
      </c>
      <c r="B80" s="1">
        <v>7</v>
      </c>
      <c r="C80" s="1">
        <v>10</v>
      </c>
      <c r="D80" s="1">
        <f t="shared" si="1"/>
        <v>17</v>
      </c>
    </row>
    <row r="81" spans="1:4" x14ac:dyDescent="0.55000000000000004">
      <c r="A81" s="3" t="s">
        <v>82</v>
      </c>
      <c r="B81" s="1">
        <v>3</v>
      </c>
      <c r="C81" s="1">
        <v>8</v>
      </c>
      <c r="D81" s="1">
        <f t="shared" si="1"/>
        <v>11</v>
      </c>
    </row>
    <row r="82" spans="1:4" x14ac:dyDescent="0.55000000000000004">
      <c r="A82" s="3" t="s">
        <v>83</v>
      </c>
      <c r="B82" s="1">
        <v>6</v>
      </c>
      <c r="C82" s="1">
        <v>7</v>
      </c>
      <c r="D82" s="1">
        <f t="shared" si="1"/>
        <v>13</v>
      </c>
    </row>
    <row r="83" spans="1:4" x14ac:dyDescent="0.55000000000000004">
      <c r="A83" s="3" t="s">
        <v>84</v>
      </c>
      <c r="B83" s="1">
        <v>4</v>
      </c>
      <c r="C83" s="1">
        <v>6</v>
      </c>
      <c r="D83" s="1">
        <f t="shared" si="1"/>
        <v>10</v>
      </c>
    </row>
    <row r="84" spans="1:4" x14ac:dyDescent="0.55000000000000004">
      <c r="A84" s="3" t="s">
        <v>85</v>
      </c>
      <c r="B84" s="1">
        <v>4</v>
      </c>
      <c r="C84" s="1">
        <v>11</v>
      </c>
      <c r="D84" s="1">
        <f t="shared" si="1"/>
        <v>15</v>
      </c>
    </row>
    <row r="85" spans="1:4" x14ac:dyDescent="0.55000000000000004">
      <c r="A85" s="3" t="s">
        <v>86</v>
      </c>
      <c r="B85" s="1">
        <v>2</v>
      </c>
      <c r="C85" s="1">
        <v>13</v>
      </c>
      <c r="D85" s="1">
        <f t="shared" si="1"/>
        <v>15</v>
      </c>
    </row>
    <row r="86" spans="1:4" x14ac:dyDescent="0.55000000000000004">
      <c r="A86" s="3" t="s">
        <v>87</v>
      </c>
      <c r="B86" s="1">
        <v>2</v>
      </c>
      <c r="C86" s="1">
        <v>3</v>
      </c>
      <c r="D86" s="1">
        <f t="shared" si="1"/>
        <v>5</v>
      </c>
    </row>
    <row r="87" spans="1:4" x14ac:dyDescent="0.55000000000000004">
      <c r="A87" s="3" t="s">
        <v>88</v>
      </c>
      <c r="B87" s="1">
        <v>3</v>
      </c>
      <c r="C87" s="1">
        <v>4</v>
      </c>
      <c r="D87" s="1">
        <f t="shared" si="1"/>
        <v>7</v>
      </c>
    </row>
    <row r="88" spans="1:4" x14ac:dyDescent="0.55000000000000004">
      <c r="A88" s="3" t="s">
        <v>89</v>
      </c>
      <c r="B88" s="1">
        <v>1</v>
      </c>
      <c r="C88" s="1">
        <v>10</v>
      </c>
      <c r="D88" s="1">
        <f t="shared" si="1"/>
        <v>11</v>
      </c>
    </row>
    <row r="89" spans="1:4" x14ac:dyDescent="0.55000000000000004">
      <c r="A89" s="3" t="s">
        <v>90</v>
      </c>
      <c r="B89" s="1">
        <v>5</v>
      </c>
      <c r="C89" s="1">
        <v>2</v>
      </c>
      <c r="D89" s="1">
        <f t="shared" si="1"/>
        <v>7</v>
      </c>
    </row>
    <row r="90" spans="1:4" x14ac:dyDescent="0.55000000000000004">
      <c r="A90" s="3" t="s">
        <v>91</v>
      </c>
      <c r="B90" s="1">
        <v>3</v>
      </c>
      <c r="C90" s="1">
        <v>3</v>
      </c>
      <c r="D90" s="1">
        <f t="shared" si="1"/>
        <v>6</v>
      </c>
    </row>
    <row r="91" spans="1:4" x14ac:dyDescent="0.55000000000000004">
      <c r="A91" s="3" t="s">
        <v>92</v>
      </c>
      <c r="B91" s="1">
        <v>0</v>
      </c>
      <c r="C91" s="1">
        <v>2</v>
      </c>
      <c r="D91" s="1">
        <f t="shared" si="1"/>
        <v>2</v>
      </c>
    </row>
    <row r="92" spans="1:4" x14ac:dyDescent="0.55000000000000004">
      <c r="A92" s="3" t="s">
        <v>93</v>
      </c>
      <c r="B92" s="1">
        <v>1</v>
      </c>
      <c r="C92" s="1">
        <v>2</v>
      </c>
      <c r="D92" s="1">
        <f t="shared" si="1"/>
        <v>3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1</v>
      </c>
      <c r="D94" s="1">
        <f t="shared" si="1"/>
        <v>1</v>
      </c>
    </row>
    <row r="95" spans="1:4" x14ac:dyDescent="0.55000000000000004">
      <c r="A95" s="3" t="s">
        <v>96</v>
      </c>
      <c r="B95" s="1">
        <v>1</v>
      </c>
      <c r="C95" s="1">
        <v>1</v>
      </c>
      <c r="D95" s="1">
        <f t="shared" si="1"/>
        <v>2</v>
      </c>
    </row>
    <row r="96" spans="1:4" x14ac:dyDescent="0.55000000000000004">
      <c r="A96" s="3" t="s">
        <v>97</v>
      </c>
      <c r="B96" s="1">
        <v>0</v>
      </c>
      <c r="C96" s="1">
        <v>1</v>
      </c>
      <c r="D96" s="1">
        <f t="shared" si="1"/>
        <v>1</v>
      </c>
    </row>
    <row r="97" spans="1:7" x14ac:dyDescent="0.55000000000000004">
      <c r="A97" s="3" t="s">
        <v>98</v>
      </c>
      <c r="B97" s="1">
        <v>0</v>
      </c>
      <c r="C97" s="1">
        <v>2</v>
      </c>
      <c r="D97" s="1">
        <f t="shared" si="1"/>
        <v>2</v>
      </c>
    </row>
    <row r="98" spans="1:7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7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7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7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7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7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  <c r="G103" s="1" t="s">
        <v>172</v>
      </c>
    </row>
    <row r="104" spans="1:7" s="6" customFormat="1" x14ac:dyDescent="0.55000000000000004">
      <c r="A104" s="6" t="s">
        <v>105</v>
      </c>
      <c r="B104" s="6">
        <v>0</v>
      </c>
      <c r="C104" s="6">
        <v>0</v>
      </c>
      <c r="D104" s="6">
        <f t="shared" si="1"/>
        <v>0</v>
      </c>
      <c r="E104" s="6">
        <f>SUM(B63:B104)</f>
        <v>392</v>
      </c>
      <c r="F104" s="6">
        <f>SUM(C63:C104)</f>
        <v>473</v>
      </c>
      <c r="G104" s="6">
        <f>SUM(D38:D104)</f>
        <v>3252</v>
      </c>
    </row>
    <row r="105" spans="1:7" x14ac:dyDescent="0.55000000000000004">
      <c r="B105" s="1">
        <v>2863</v>
      </c>
      <c r="C105" s="1">
        <v>2858</v>
      </c>
      <c r="D105" s="1">
        <f t="shared" si="1"/>
        <v>5721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58" workbookViewId="0">
      <selection activeCell="H74" sqref="H74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6" x14ac:dyDescent="0.55000000000000004">
      <c r="A1" s="2" t="s">
        <v>0</v>
      </c>
    </row>
    <row r="2" spans="1:6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6" x14ac:dyDescent="0.55000000000000004">
      <c r="A3" s="1" t="s">
        <v>4</v>
      </c>
      <c r="B3" s="1">
        <v>23</v>
      </c>
      <c r="C3" s="1">
        <v>11</v>
      </c>
      <c r="D3" s="1">
        <f>SUM(B3:C3)</f>
        <v>34</v>
      </c>
    </row>
    <row r="4" spans="1:6" x14ac:dyDescent="0.55000000000000004">
      <c r="A4" s="3" t="s">
        <v>5</v>
      </c>
      <c r="B4" s="1">
        <v>13</v>
      </c>
      <c r="C4" s="1">
        <v>17</v>
      </c>
      <c r="D4" s="1">
        <f t="shared" ref="D4:D67" si="0">SUM(B4:C4)</f>
        <v>30</v>
      </c>
    </row>
    <row r="5" spans="1:6" x14ac:dyDescent="0.55000000000000004">
      <c r="A5" s="3" t="s">
        <v>6</v>
      </c>
      <c r="B5" s="1">
        <v>24</v>
      </c>
      <c r="C5" s="1">
        <v>14</v>
      </c>
      <c r="D5" s="1">
        <f t="shared" si="0"/>
        <v>38</v>
      </c>
    </row>
    <row r="6" spans="1:6" x14ac:dyDescent="0.55000000000000004">
      <c r="A6" s="3" t="s">
        <v>7</v>
      </c>
      <c r="B6" s="1">
        <v>22</v>
      </c>
      <c r="C6" s="1">
        <v>16</v>
      </c>
      <c r="D6" s="1">
        <f t="shared" si="0"/>
        <v>38</v>
      </c>
    </row>
    <row r="7" spans="1:6" x14ac:dyDescent="0.55000000000000004">
      <c r="A7" s="3" t="s">
        <v>8</v>
      </c>
      <c r="B7" s="1">
        <v>23</v>
      </c>
      <c r="C7" s="1">
        <v>27</v>
      </c>
      <c r="D7" s="1">
        <f t="shared" si="0"/>
        <v>50</v>
      </c>
    </row>
    <row r="8" spans="1:6" s="6" customFormat="1" x14ac:dyDescent="0.55000000000000004">
      <c r="A8" s="5" t="s">
        <v>9</v>
      </c>
      <c r="B8" s="6">
        <v>23</v>
      </c>
      <c r="C8" s="6">
        <v>27</v>
      </c>
      <c r="D8" s="6">
        <f t="shared" si="0"/>
        <v>50</v>
      </c>
      <c r="E8" s="6">
        <f>SUM(B3:B8)</f>
        <v>128</v>
      </c>
      <c r="F8" s="6">
        <f>SUM(C3:C8)</f>
        <v>112</v>
      </c>
    </row>
    <row r="9" spans="1:6" x14ac:dyDescent="0.55000000000000004">
      <c r="A9" s="3" t="s">
        <v>10</v>
      </c>
      <c r="B9" s="1">
        <v>19</v>
      </c>
      <c r="C9" s="1">
        <v>21</v>
      </c>
      <c r="D9" s="1">
        <f t="shared" si="0"/>
        <v>40</v>
      </c>
    </row>
    <row r="10" spans="1:6" x14ac:dyDescent="0.55000000000000004">
      <c r="A10" s="3" t="s">
        <v>11</v>
      </c>
      <c r="B10" s="1">
        <v>24</v>
      </c>
      <c r="C10" s="1">
        <v>29</v>
      </c>
      <c r="D10" s="1">
        <f t="shared" si="0"/>
        <v>53</v>
      </c>
    </row>
    <row r="11" spans="1:6" x14ac:dyDescent="0.55000000000000004">
      <c r="A11" s="3" t="s">
        <v>12</v>
      </c>
      <c r="B11" s="1">
        <v>24</v>
      </c>
      <c r="C11" s="1">
        <v>22</v>
      </c>
      <c r="D11" s="1">
        <f t="shared" si="0"/>
        <v>46</v>
      </c>
    </row>
    <row r="12" spans="1:6" x14ac:dyDescent="0.55000000000000004">
      <c r="A12" s="3" t="s">
        <v>13</v>
      </c>
      <c r="B12" s="1">
        <v>15</v>
      </c>
      <c r="C12" s="1">
        <v>30</v>
      </c>
      <c r="D12" s="1">
        <f t="shared" si="0"/>
        <v>45</v>
      </c>
    </row>
    <row r="13" spans="1:6" x14ac:dyDescent="0.55000000000000004">
      <c r="A13" s="3" t="s">
        <v>14</v>
      </c>
      <c r="B13" s="1">
        <v>29</v>
      </c>
      <c r="C13" s="1">
        <v>22</v>
      </c>
      <c r="D13" s="1">
        <f t="shared" si="0"/>
        <v>51</v>
      </c>
    </row>
    <row r="14" spans="1:6" x14ac:dyDescent="0.55000000000000004">
      <c r="A14" s="3" t="s">
        <v>15</v>
      </c>
      <c r="B14" s="1">
        <v>17</v>
      </c>
      <c r="C14" s="1">
        <v>25</v>
      </c>
      <c r="D14" s="1">
        <f t="shared" si="0"/>
        <v>42</v>
      </c>
    </row>
    <row r="15" spans="1:6" x14ac:dyDescent="0.55000000000000004">
      <c r="A15" s="3" t="s">
        <v>16</v>
      </c>
      <c r="B15" s="1">
        <v>17</v>
      </c>
      <c r="C15" s="1">
        <v>20</v>
      </c>
      <c r="D15" s="1">
        <f t="shared" si="0"/>
        <v>37</v>
      </c>
    </row>
    <row r="16" spans="1:6" x14ac:dyDescent="0.55000000000000004">
      <c r="A16" s="3" t="s">
        <v>17</v>
      </c>
      <c r="B16" s="1">
        <v>15</v>
      </c>
      <c r="C16" s="1">
        <v>23</v>
      </c>
      <c r="D16" s="1">
        <f t="shared" si="0"/>
        <v>38</v>
      </c>
    </row>
    <row r="17" spans="1:6" s="6" customFormat="1" x14ac:dyDescent="0.55000000000000004">
      <c r="A17" s="5" t="s">
        <v>18</v>
      </c>
      <c r="B17" s="6">
        <v>17</v>
      </c>
      <c r="C17" s="6">
        <v>23</v>
      </c>
      <c r="D17" s="6">
        <f t="shared" si="0"/>
        <v>40</v>
      </c>
      <c r="E17" s="6">
        <f>SUM(B9:B17)</f>
        <v>177</v>
      </c>
      <c r="F17" s="6">
        <f>SUM(C9:C17)</f>
        <v>215</v>
      </c>
    </row>
    <row r="18" spans="1:6" x14ac:dyDescent="0.55000000000000004">
      <c r="A18" s="3" t="s">
        <v>19</v>
      </c>
      <c r="B18" s="1">
        <v>21</v>
      </c>
      <c r="C18" s="1">
        <v>14</v>
      </c>
      <c r="D18" s="1">
        <f t="shared" si="0"/>
        <v>35</v>
      </c>
    </row>
    <row r="19" spans="1:6" x14ac:dyDescent="0.55000000000000004">
      <c r="A19" s="3" t="s">
        <v>20</v>
      </c>
      <c r="B19" s="1">
        <v>31</v>
      </c>
      <c r="C19" s="1">
        <v>20</v>
      </c>
      <c r="D19" s="1">
        <f t="shared" si="0"/>
        <v>51</v>
      </c>
    </row>
    <row r="20" spans="1:6" x14ac:dyDescent="0.55000000000000004">
      <c r="A20" s="3" t="s">
        <v>21</v>
      </c>
      <c r="B20" s="1">
        <v>21</v>
      </c>
      <c r="C20" s="1">
        <v>25</v>
      </c>
      <c r="D20" s="1">
        <f t="shared" si="0"/>
        <v>46</v>
      </c>
    </row>
    <row r="21" spans="1:6" x14ac:dyDescent="0.55000000000000004">
      <c r="A21" s="3" t="s">
        <v>22</v>
      </c>
      <c r="B21" s="1">
        <v>22</v>
      </c>
      <c r="C21" s="1">
        <v>22</v>
      </c>
      <c r="D21" s="1">
        <f t="shared" si="0"/>
        <v>44</v>
      </c>
    </row>
    <row r="22" spans="1:6" s="6" customFormat="1" x14ac:dyDescent="0.55000000000000004">
      <c r="A22" s="5" t="s">
        <v>23</v>
      </c>
      <c r="B22" s="6">
        <v>38</v>
      </c>
      <c r="C22" s="6">
        <v>24</v>
      </c>
      <c r="D22" s="6">
        <f t="shared" si="0"/>
        <v>62</v>
      </c>
      <c r="E22" s="6">
        <f>SUM(B18:B22)</f>
        <v>133</v>
      </c>
      <c r="F22" s="6">
        <f>SUM(C18:C22)</f>
        <v>105</v>
      </c>
    </row>
    <row r="23" spans="1:6" x14ac:dyDescent="0.55000000000000004">
      <c r="A23" s="3" t="s">
        <v>24</v>
      </c>
      <c r="B23" s="1">
        <v>27</v>
      </c>
      <c r="C23" s="1">
        <v>22</v>
      </c>
      <c r="D23" s="1">
        <f t="shared" si="0"/>
        <v>49</v>
      </c>
    </row>
    <row r="24" spans="1:6" x14ac:dyDescent="0.55000000000000004">
      <c r="A24" s="3" t="s">
        <v>25</v>
      </c>
      <c r="B24" s="1">
        <v>28</v>
      </c>
      <c r="C24" s="1">
        <v>31</v>
      </c>
      <c r="D24" s="1">
        <f t="shared" si="0"/>
        <v>59</v>
      </c>
    </row>
    <row r="25" spans="1:6" x14ac:dyDescent="0.55000000000000004">
      <c r="A25" s="3" t="s">
        <v>26</v>
      </c>
      <c r="B25" s="1">
        <v>32</v>
      </c>
      <c r="C25" s="1">
        <v>33</v>
      </c>
      <c r="D25" s="1">
        <f t="shared" si="0"/>
        <v>65</v>
      </c>
    </row>
    <row r="26" spans="1:6" x14ac:dyDescent="0.55000000000000004">
      <c r="A26" s="3" t="s">
        <v>27</v>
      </c>
      <c r="B26" s="1">
        <v>27</v>
      </c>
      <c r="C26" s="1">
        <v>33</v>
      </c>
      <c r="D26" s="1">
        <f t="shared" si="0"/>
        <v>60</v>
      </c>
    </row>
    <row r="27" spans="1:6" x14ac:dyDescent="0.55000000000000004">
      <c r="A27" s="3" t="s">
        <v>28</v>
      </c>
      <c r="B27" s="1">
        <v>28</v>
      </c>
      <c r="C27" s="1">
        <v>22</v>
      </c>
      <c r="D27" s="1">
        <f t="shared" si="0"/>
        <v>50</v>
      </c>
    </row>
    <row r="28" spans="1:6" x14ac:dyDescent="0.55000000000000004">
      <c r="A28" s="3" t="s">
        <v>29</v>
      </c>
      <c r="B28" s="1">
        <v>38</v>
      </c>
      <c r="C28" s="1">
        <v>38</v>
      </c>
      <c r="D28" s="1">
        <f t="shared" si="0"/>
        <v>76</v>
      </c>
    </row>
    <row r="29" spans="1:6" x14ac:dyDescent="0.55000000000000004">
      <c r="A29" s="3" t="s">
        <v>30</v>
      </c>
      <c r="B29" s="1">
        <v>23</v>
      </c>
      <c r="C29" s="1">
        <v>24</v>
      </c>
      <c r="D29" s="1">
        <f t="shared" si="0"/>
        <v>47</v>
      </c>
    </row>
    <row r="30" spans="1:6" x14ac:dyDescent="0.55000000000000004">
      <c r="A30" s="3" t="s">
        <v>31</v>
      </c>
      <c r="B30" s="1">
        <v>42</v>
      </c>
      <c r="C30" s="1">
        <v>28</v>
      </c>
      <c r="D30" s="1">
        <f t="shared" si="0"/>
        <v>70</v>
      </c>
    </row>
    <row r="31" spans="1:6" x14ac:dyDescent="0.55000000000000004">
      <c r="A31" s="3" t="s">
        <v>32</v>
      </c>
      <c r="B31" s="1">
        <v>30</v>
      </c>
      <c r="C31" s="1">
        <v>25</v>
      </c>
      <c r="D31" s="1">
        <f t="shared" si="0"/>
        <v>55</v>
      </c>
    </row>
    <row r="32" spans="1:6" x14ac:dyDescent="0.55000000000000004">
      <c r="A32" s="3" t="s">
        <v>33</v>
      </c>
      <c r="B32" s="1">
        <v>29</v>
      </c>
      <c r="C32" s="1">
        <v>26</v>
      </c>
      <c r="D32" s="1">
        <f t="shared" si="0"/>
        <v>55</v>
      </c>
    </row>
    <row r="33" spans="1:4" x14ac:dyDescent="0.55000000000000004">
      <c r="A33" s="3" t="s">
        <v>34</v>
      </c>
      <c r="B33" s="1">
        <v>32</v>
      </c>
      <c r="C33" s="1">
        <v>30</v>
      </c>
      <c r="D33" s="1">
        <f t="shared" si="0"/>
        <v>62</v>
      </c>
    </row>
    <row r="34" spans="1:4" x14ac:dyDescent="0.55000000000000004">
      <c r="A34" s="3" t="s">
        <v>35</v>
      </c>
      <c r="B34" s="1">
        <v>24</v>
      </c>
      <c r="C34" s="1">
        <v>34</v>
      </c>
      <c r="D34" s="1">
        <f t="shared" si="0"/>
        <v>58</v>
      </c>
    </row>
    <row r="35" spans="1:4" x14ac:dyDescent="0.55000000000000004">
      <c r="A35" s="3" t="s">
        <v>36</v>
      </c>
      <c r="B35" s="1">
        <v>28</v>
      </c>
      <c r="C35" s="1">
        <v>33</v>
      </c>
      <c r="D35" s="1">
        <f t="shared" si="0"/>
        <v>61</v>
      </c>
    </row>
    <row r="36" spans="1:4" x14ac:dyDescent="0.55000000000000004">
      <c r="A36" s="3" t="s">
        <v>37</v>
      </c>
      <c r="B36" s="1">
        <v>33</v>
      </c>
      <c r="C36" s="1">
        <v>31</v>
      </c>
      <c r="D36" s="1">
        <f t="shared" si="0"/>
        <v>64</v>
      </c>
    </row>
    <row r="37" spans="1:4" x14ac:dyDescent="0.55000000000000004">
      <c r="A37" s="3" t="s">
        <v>38</v>
      </c>
      <c r="B37" s="1">
        <v>28</v>
      </c>
      <c r="C37" s="1">
        <v>25</v>
      </c>
      <c r="D37" s="1">
        <f t="shared" si="0"/>
        <v>53</v>
      </c>
    </row>
    <row r="38" spans="1:4" x14ac:dyDescent="0.55000000000000004">
      <c r="A38" s="3" t="s">
        <v>39</v>
      </c>
      <c r="B38" s="1">
        <v>30</v>
      </c>
      <c r="C38" s="1">
        <v>33</v>
      </c>
      <c r="D38" s="1">
        <f t="shared" si="0"/>
        <v>63</v>
      </c>
    </row>
    <row r="39" spans="1:4" x14ac:dyDescent="0.55000000000000004">
      <c r="A39" s="3" t="s">
        <v>40</v>
      </c>
      <c r="B39" s="1">
        <v>36</v>
      </c>
      <c r="C39" s="1">
        <v>25</v>
      </c>
      <c r="D39" s="1">
        <f t="shared" si="0"/>
        <v>61</v>
      </c>
    </row>
    <row r="40" spans="1:4" x14ac:dyDescent="0.55000000000000004">
      <c r="A40" s="3" t="s">
        <v>41</v>
      </c>
      <c r="B40" s="1">
        <v>33</v>
      </c>
      <c r="C40" s="1">
        <v>29</v>
      </c>
      <c r="D40" s="1">
        <f t="shared" si="0"/>
        <v>62</v>
      </c>
    </row>
    <row r="41" spans="1:4" x14ac:dyDescent="0.55000000000000004">
      <c r="A41" s="3" t="s">
        <v>42</v>
      </c>
      <c r="B41" s="1">
        <v>48</v>
      </c>
      <c r="C41" s="1">
        <v>36</v>
      </c>
      <c r="D41" s="1">
        <f t="shared" si="0"/>
        <v>84</v>
      </c>
    </row>
    <row r="42" spans="1:4" x14ac:dyDescent="0.55000000000000004">
      <c r="A42" s="3" t="s">
        <v>43</v>
      </c>
      <c r="B42" s="1">
        <v>42</v>
      </c>
      <c r="C42" s="1">
        <v>34</v>
      </c>
      <c r="D42" s="1">
        <f t="shared" si="0"/>
        <v>76</v>
      </c>
    </row>
    <row r="43" spans="1:4" x14ac:dyDescent="0.55000000000000004">
      <c r="A43" s="3" t="s">
        <v>44</v>
      </c>
      <c r="B43" s="1">
        <v>33</v>
      </c>
      <c r="C43" s="1">
        <v>31</v>
      </c>
      <c r="D43" s="1">
        <f t="shared" si="0"/>
        <v>64</v>
      </c>
    </row>
    <row r="44" spans="1:4" x14ac:dyDescent="0.55000000000000004">
      <c r="A44" s="3" t="s">
        <v>45</v>
      </c>
      <c r="B44" s="1">
        <v>25</v>
      </c>
      <c r="C44" s="1">
        <v>32</v>
      </c>
      <c r="D44" s="1">
        <f t="shared" si="0"/>
        <v>57</v>
      </c>
    </row>
    <row r="45" spans="1:4" x14ac:dyDescent="0.55000000000000004">
      <c r="A45" s="3" t="s">
        <v>46</v>
      </c>
      <c r="B45" s="1">
        <v>33</v>
      </c>
      <c r="C45" s="1">
        <v>43</v>
      </c>
      <c r="D45" s="1">
        <f t="shared" si="0"/>
        <v>76</v>
      </c>
    </row>
    <row r="46" spans="1:4" x14ac:dyDescent="0.55000000000000004">
      <c r="A46" s="3" t="s">
        <v>47</v>
      </c>
      <c r="B46" s="1">
        <v>37</v>
      </c>
      <c r="C46" s="1">
        <v>33</v>
      </c>
      <c r="D46" s="1">
        <f t="shared" si="0"/>
        <v>70</v>
      </c>
    </row>
    <row r="47" spans="1:4" x14ac:dyDescent="0.55000000000000004">
      <c r="A47" s="3" t="s">
        <v>48</v>
      </c>
      <c r="B47" s="1">
        <v>49</v>
      </c>
      <c r="C47" s="1">
        <v>37</v>
      </c>
      <c r="D47" s="1">
        <f t="shared" si="0"/>
        <v>86</v>
      </c>
    </row>
    <row r="48" spans="1:4" x14ac:dyDescent="0.55000000000000004">
      <c r="A48" s="3" t="s">
        <v>49</v>
      </c>
      <c r="B48" s="1">
        <v>24</v>
      </c>
      <c r="C48" s="1">
        <v>38</v>
      </c>
      <c r="D48" s="1">
        <f t="shared" si="0"/>
        <v>62</v>
      </c>
    </row>
    <row r="49" spans="1:7" x14ac:dyDescent="0.55000000000000004">
      <c r="A49" s="3" t="s">
        <v>50</v>
      </c>
      <c r="B49" s="1">
        <v>25</v>
      </c>
      <c r="C49" s="1">
        <v>36</v>
      </c>
      <c r="D49" s="1">
        <f t="shared" si="0"/>
        <v>61</v>
      </c>
    </row>
    <row r="50" spans="1:7" x14ac:dyDescent="0.55000000000000004">
      <c r="A50" s="3" t="s">
        <v>51</v>
      </c>
      <c r="B50" s="1">
        <v>40</v>
      </c>
      <c r="C50" s="1">
        <v>45</v>
      </c>
      <c r="D50" s="1">
        <f t="shared" si="0"/>
        <v>85</v>
      </c>
    </row>
    <row r="51" spans="1:7" x14ac:dyDescent="0.55000000000000004">
      <c r="A51" s="3" t="s">
        <v>52</v>
      </c>
      <c r="B51" s="1">
        <v>33</v>
      </c>
      <c r="C51" s="1">
        <v>40</v>
      </c>
      <c r="D51" s="1">
        <f t="shared" si="0"/>
        <v>73</v>
      </c>
    </row>
    <row r="52" spans="1:7" x14ac:dyDescent="0.55000000000000004">
      <c r="A52" s="3" t="s">
        <v>53</v>
      </c>
      <c r="B52" s="1">
        <v>28</v>
      </c>
      <c r="C52" s="1">
        <v>36</v>
      </c>
      <c r="D52" s="1">
        <f t="shared" si="0"/>
        <v>64</v>
      </c>
    </row>
    <row r="53" spans="1:7" x14ac:dyDescent="0.55000000000000004">
      <c r="A53" s="3" t="s">
        <v>54</v>
      </c>
      <c r="B53" s="1">
        <v>37</v>
      </c>
      <c r="C53" s="1">
        <v>49</v>
      </c>
      <c r="D53" s="1">
        <f t="shared" si="0"/>
        <v>86</v>
      </c>
    </row>
    <row r="54" spans="1:7" x14ac:dyDescent="0.55000000000000004">
      <c r="A54" s="3" t="s">
        <v>55</v>
      </c>
      <c r="B54" s="1">
        <v>31</v>
      </c>
      <c r="C54" s="1">
        <v>38</v>
      </c>
      <c r="D54" s="1">
        <f t="shared" si="0"/>
        <v>69</v>
      </c>
    </row>
    <row r="55" spans="1:7" x14ac:dyDescent="0.55000000000000004">
      <c r="A55" s="3" t="s">
        <v>56</v>
      </c>
      <c r="B55" s="1">
        <v>34</v>
      </c>
      <c r="C55" s="1">
        <v>47</v>
      </c>
      <c r="D55" s="1">
        <f t="shared" si="0"/>
        <v>81</v>
      </c>
    </row>
    <row r="56" spans="1:7" x14ac:dyDescent="0.55000000000000004">
      <c r="A56" s="3" t="s">
        <v>57</v>
      </c>
      <c r="B56" s="1">
        <v>31</v>
      </c>
      <c r="C56" s="1">
        <v>33</v>
      </c>
      <c r="D56" s="1">
        <f t="shared" si="0"/>
        <v>64</v>
      </c>
    </row>
    <row r="57" spans="1:7" x14ac:dyDescent="0.55000000000000004">
      <c r="A57" s="3" t="s">
        <v>58</v>
      </c>
      <c r="B57" s="1">
        <v>36</v>
      </c>
      <c r="C57" s="1">
        <v>45</v>
      </c>
      <c r="D57" s="1">
        <f t="shared" si="0"/>
        <v>81</v>
      </c>
    </row>
    <row r="58" spans="1:7" x14ac:dyDescent="0.55000000000000004">
      <c r="A58" s="3" t="s">
        <v>59</v>
      </c>
      <c r="B58" s="1">
        <v>32</v>
      </c>
      <c r="C58" s="1">
        <v>44</v>
      </c>
      <c r="D58" s="1">
        <f t="shared" si="0"/>
        <v>76</v>
      </c>
    </row>
    <row r="59" spans="1:7" x14ac:dyDescent="0.55000000000000004">
      <c r="A59" s="3" t="s">
        <v>60</v>
      </c>
      <c r="B59" s="1">
        <v>31</v>
      </c>
      <c r="C59" s="1">
        <v>39</v>
      </c>
      <c r="D59" s="1">
        <f t="shared" si="0"/>
        <v>70</v>
      </c>
    </row>
    <row r="60" spans="1:7" x14ac:dyDescent="0.55000000000000004">
      <c r="A60" s="3" t="s">
        <v>61</v>
      </c>
      <c r="B60" s="1">
        <v>28</v>
      </c>
      <c r="C60" s="1">
        <v>34</v>
      </c>
      <c r="D60" s="1">
        <f t="shared" si="0"/>
        <v>62</v>
      </c>
    </row>
    <row r="61" spans="1:7" x14ac:dyDescent="0.55000000000000004">
      <c r="A61" s="3" t="s">
        <v>62</v>
      </c>
      <c r="B61" s="1">
        <v>29</v>
      </c>
      <c r="C61" s="1">
        <v>30</v>
      </c>
      <c r="D61" s="1">
        <f t="shared" si="0"/>
        <v>59</v>
      </c>
    </row>
    <row r="62" spans="1:7" s="6" customFormat="1" x14ac:dyDescent="0.55000000000000004">
      <c r="A62" s="5" t="s">
        <v>63</v>
      </c>
      <c r="B62" s="6">
        <v>25</v>
      </c>
      <c r="C62" s="6">
        <v>33</v>
      </c>
      <c r="D62" s="6">
        <f t="shared" si="0"/>
        <v>58</v>
      </c>
      <c r="E62" s="6">
        <f>SUM(B23:B62)</f>
        <v>1279</v>
      </c>
      <c r="F62" s="6">
        <f>SUM(C23:C62)</f>
        <v>1355</v>
      </c>
    </row>
    <row r="63" spans="1:7" x14ac:dyDescent="0.55000000000000004">
      <c r="A63" s="3" t="s">
        <v>64</v>
      </c>
      <c r="B63" s="1">
        <v>29</v>
      </c>
      <c r="C63" s="1">
        <v>29</v>
      </c>
      <c r="D63" s="1">
        <f t="shared" si="0"/>
        <v>58</v>
      </c>
      <c r="G63" s="6">
        <f>SUM(C33:C63)</f>
        <v>1102</v>
      </c>
    </row>
    <row r="64" spans="1:7" x14ac:dyDescent="0.55000000000000004">
      <c r="A64" s="3" t="s">
        <v>65</v>
      </c>
      <c r="B64" s="1">
        <v>19</v>
      </c>
      <c r="C64" s="1">
        <v>19</v>
      </c>
      <c r="D64" s="1">
        <f t="shared" si="0"/>
        <v>38</v>
      </c>
      <c r="G64" s="1" t="s">
        <v>176</v>
      </c>
    </row>
    <row r="65" spans="1:8" x14ac:dyDescent="0.55000000000000004">
      <c r="A65" s="3" t="s">
        <v>66</v>
      </c>
      <c r="B65" s="1">
        <v>21</v>
      </c>
      <c r="C65" s="1">
        <v>20</v>
      </c>
      <c r="D65" s="1">
        <f t="shared" si="0"/>
        <v>41</v>
      </c>
    </row>
    <row r="66" spans="1:8" x14ac:dyDescent="0.55000000000000004">
      <c r="A66" s="3" t="s">
        <v>67</v>
      </c>
      <c r="B66" s="1">
        <v>23</v>
      </c>
      <c r="C66" s="1">
        <v>34</v>
      </c>
      <c r="D66" s="1">
        <f t="shared" si="0"/>
        <v>57</v>
      </c>
    </row>
    <row r="67" spans="1:8" x14ac:dyDescent="0.55000000000000004">
      <c r="A67" s="3" t="s">
        <v>68</v>
      </c>
      <c r="B67" s="1">
        <v>25</v>
      </c>
      <c r="C67" s="1">
        <v>26</v>
      </c>
      <c r="D67" s="1">
        <f t="shared" si="0"/>
        <v>51</v>
      </c>
    </row>
    <row r="68" spans="1:8" x14ac:dyDescent="0.55000000000000004">
      <c r="A68" s="3" t="s">
        <v>69</v>
      </c>
      <c r="B68" s="1">
        <v>22</v>
      </c>
      <c r="C68" s="1">
        <v>36</v>
      </c>
      <c r="D68" s="1">
        <f t="shared" ref="D68:D105" si="1">SUM(B68:C68)</f>
        <v>58</v>
      </c>
    </row>
    <row r="69" spans="1:8" x14ac:dyDescent="0.55000000000000004">
      <c r="A69" s="3" t="s">
        <v>70</v>
      </c>
      <c r="B69" s="1">
        <v>19</v>
      </c>
      <c r="C69" s="1">
        <v>20</v>
      </c>
      <c r="D69" s="1">
        <f t="shared" si="1"/>
        <v>39</v>
      </c>
    </row>
    <row r="70" spans="1:8" x14ac:dyDescent="0.55000000000000004">
      <c r="A70" s="3" t="s">
        <v>71</v>
      </c>
      <c r="B70" s="1">
        <v>21</v>
      </c>
      <c r="C70" s="1">
        <v>27</v>
      </c>
      <c r="D70" s="1">
        <f t="shared" si="1"/>
        <v>48</v>
      </c>
    </row>
    <row r="71" spans="1:8" x14ac:dyDescent="0.55000000000000004">
      <c r="A71" s="3" t="s">
        <v>72</v>
      </c>
      <c r="B71" s="1">
        <v>23</v>
      </c>
      <c r="C71" s="1">
        <v>20</v>
      </c>
      <c r="D71" s="1">
        <f t="shared" si="1"/>
        <v>43</v>
      </c>
    </row>
    <row r="72" spans="1:8" x14ac:dyDescent="0.55000000000000004">
      <c r="A72" s="3" t="s">
        <v>73</v>
      </c>
      <c r="B72" s="1">
        <v>18</v>
      </c>
      <c r="C72" s="1">
        <v>36</v>
      </c>
      <c r="D72" s="1">
        <f t="shared" si="1"/>
        <v>54</v>
      </c>
    </row>
    <row r="73" spans="1:8" x14ac:dyDescent="0.55000000000000004">
      <c r="A73" s="3" t="s">
        <v>74</v>
      </c>
      <c r="B73" s="1">
        <v>17</v>
      </c>
      <c r="C73" s="1">
        <v>14</v>
      </c>
      <c r="D73" s="1">
        <f t="shared" si="1"/>
        <v>31</v>
      </c>
      <c r="G73" s="6">
        <f>SUM(C33:C73)</f>
        <v>1354</v>
      </c>
      <c r="H73" s="6">
        <f>SUM(D53:D73)</f>
        <v>1224</v>
      </c>
    </row>
    <row r="74" spans="1:8" x14ac:dyDescent="0.55000000000000004">
      <c r="A74" s="3" t="s">
        <v>75</v>
      </c>
      <c r="B74" s="1">
        <v>9</v>
      </c>
      <c r="C74" s="1">
        <v>22</v>
      </c>
      <c r="D74" s="1">
        <f t="shared" si="1"/>
        <v>31</v>
      </c>
      <c r="G74" s="1" t="s">
        <v>174</v>
      </c>
      <c r="H74" s="1" t="s">
        <v>175</v>
      </c>
    </row>
    <row r="75" spans="1:8" x14ac:dyDescent="0.55000000000000004">
      <c r="A75" s="3" t="s">
        <v>76</v>
      </c>
      <c r="B75" s="1">
        <v>13</v>
      </c>
      <c r="C75" s="1">
        <v>19</v>
      </c>
      <c r="D75" s="1">
        <f t="shared" si="1"/>
        <v>32</v>
      </c>
    </row>
    <row r="76" spans="1:8" x14ac:dyDescent="0.55000000000000004">
      <c r="A76" s="3" t="s">
        <v>77</v>
      </c>
      <c r="B76" s="1">
        <v>13</v>
      </c>
      <c r="C76" s="1">
        <v>16</v>
      </c>
      <c r="D76" s="1">
        <f t="shared" si="1"/>
        <v>29</v>
      </c>
    </row>
    <row r="77" spans="1:8" x14ac:dyDescent="0.55000000000000004">
      <c r="A77" s="3" t="s">
        <v>78</v>
      </c>
      <c r="B77" s="1">
        <v>14</v>
      </c>
      <c r="C77" s="1">
        <v>20</v>
      </c>
      <c r="D77" s="1">
        <f t="shared" si="1"/>
        <v>34</v>
      </c>
    </row>
    <row r="78" spans="1:8" x14ac:dyDescent="0.55000000000000004">
      <c r="A78" s="3" t="s">
        <v>79</v>
      </c>
      <c r="B78" s="1">
        <v>14</v>
      </c>
      <c r="C78" s="1">
        <v>15</v>
      </c>
      <c r="D78" s="1">
        <f t="shared" si="1"/>
        <v>29</v>
      </c>
    </row>
    <row r="79" spans="1:8" x14ac:dyDescent="0.55000000000000004">
      <c r="A79" s="3" t="s">
        <v>80</v>
      </c>
      <c r="B79" s="1">
        <v>12</v>
      </c>
      <c r="C79" s="1">
        <v>15</v>
      </c>
      <c r="D79" s="1">
        <f t="shared" si="1"/>
        <v>27</v>
      </c>
    </row>
    <row r="80" spans="1:8" x14ac:dyDescent="0.55000000000000004">
      <c r="A80" s="3" t="s">
        <v>81</v>
      </c>
      <c r="B80" s="1">
        <v>11</v>
      </c>
      <c r="C80" s="1">
        <v>11</v>
      </c>
      <c r="D80" s="1">
        <f t="shared" si="1"/>
        <v>22</v>
      </c>
    </row>
    <row r="81" spans="1:4" x14ac:dyDescent="0.55000000000000004">
      <c r="A81" s="3" t="s">
        <v>82</v>
      </c>
      <c r="B81" s="1">
        <v>10</v>
      </c>
      <c r="C81" s="1">
        <v>11</v>
      </c>
      <c r="D81" s="1">
        <f t="shared" si="1"/>
        <v>21</v>
      </c>
    </row>
    <row r="82" spans="1:4" x14ac:dyDescent="0.55000000000000004">
      <c r="A82" s="3" t="s">
        <v>83</v>
      </c>
      <c r="B82" s="1">
        <v>7</v>
      </c>
      <c r="C82" s="1">
        <v>6</v>
      </c>
      <c r="D82" s="1">
        <f t="shared" si="1"/>
        <v>13</v>
      </c>
    </row>
    <row r="83" spans="1:4" x14ac:dyDescent="0.55000000000000004">
      <c r="A83" s="3" t="s">
        <v>84</v>
      </c>
      <c r="B83" s="1">
        <v>6</v>
      </c>
      <c r="C83" s="1">
        <v>13</v>
      </c>
      <c r="D83" s="1">
        <f t="shared" si="1"/>
        <v>19</v>
      </c>
    </row>
    <row r="84" spans="1:4" x14ac:dyDescent="0.55000000000000004">
      <c r="A84" s="3" t="s">
        <v>85</v>
      </c>
      <c r="B84" s="1">
        <v>9</v>
      </c>
      <c r="C84" s="1">
        <v>8</v>
      </c>
      <c r="D84" s="1">
        <f t="shared" si="1"/>
        <v>17</v>
      </c>
    </row>
    <row r="85" spans="1:4" x14ac:dyDescent="0.55000000000000004">
      <c r="A85" s="3" t="s">
        <v>86</v>
      </c>
      <c r="B85" s="1">
        <v>4</v>
      </c>
      <c r="C85" s="1">
        <v>12</v>
      </c>
      <c r="D85" s="1">
        <f t="shared" si="1"/>
        <v>16</v>
      </c>
    </row>
    <row r="86" spans="1:4" x14ac:dyDescent="0.55000000000000004">
      <c r="A86" s="3" t="s">
        <v>87</v>
      </c>
      <c r="B86" s="1">
        <v>5</v>
      </c>
      <c r="C86" s="1">
        <v>5</v>
      </c>
      <c r="D86" s="1">
        <f t="shared" si="1"/>
        <v>10</v>
      </c>
    </row>
    <row r="87" spans="1:4" x14ac:dyDescent="0.55000000000000004">
      <c r="A87" s="3" t="s">
        <v>88</v>
      </c>
      <c r="B87" s="1">
        <v>2</v>
      </c>
      <c r="C87" s="1">
        <v>5</v>
      </c>
      <c r="D87" s="1">
        <f t="shared" si="1"/>
        <v>7</v>
      </c>
    </row>
    <row r="88" spans="1:4" x14ac:dyDescent="0.55000000000000004">
      <c r="A88" s="3" t="s">
        <v>89</v>
      </c>
      <c r="B88" s="1">
        <v>2</v>
      </c>
      <c r="C88" s="1">
        <v>7</v>
      </c>
      <c r="D88" s="1">
        <f t="shared" si="1"/>
        <v>9</v>
      </c>
    </row>
    <row r="89" spans="1:4" x14ac:dyDescent="0.55000000000000004">
      <c r="A89" s="3" t="s">
        <v>90</v>
      </c>
      <c r="B89" s="1">
        <v>4</v>
      </c>
      <c r="C89" s="1">
        <v>3</v>
      </c>
      <c r="D89" s="1">
        <f t="shared" si="1"/>
        <v>7</v>
      </c>
    </row>
    <row r="90" spans="1:4" x14ac:dyDescent="0.55000000000000004">
      <c r="A90" s="3" t="s">
        <v>91</v>
      </c>
      <c r="B90" s="1">
        <v>0</v>
      </c>
      <c r="C90" s="1">
        <v>2</v>
      </c>
      <c r="D90" s="1">
        <f t="shared" si="1"/>
        <v>2</v>
      </c>
    </row>
    <row r="91" spans="1:4" x14ac:dyDescent="0.55000000000000004">
      <c r="A91" s="3" t="s">
        <v>92</v>
      </c>
      <c r="B91" s="1">
        <v>1</v>
      </c>
      <c r="C91" s="1">
        <v>2</v>
      </c>
      <c r="D91" s="1">
        <f t="shared" si="1"/>
        <v>3</v>
      </c>
    </row>
    <row r="92" spans="1:4" x14ac:dyDescent="0.55000000000000004">
      <c r="A92" s="3" t="s">
        <v>93</v>
      </c>
      <c r="B92" s="1">
        <v>1</v>
      </c>
      <c r="C92" s="1">
        <v>3</v>
      </c>
      <c r="D92" s="1">
        <f t="shared" si="1"/>
        <v>4</v>
      </c>
    </row>
    <row r="93" spans="1:4" x14ac:dyDescent="0.55000000000000004">
      <c r="A93" s="3" t="s">
        <v>94</v>
      </c>
      <c r="B93" s="1">
        <v>1</v>
      </c>
      <c r="C93" s="1">
        <v>4</v>
      </c>
      <c r="D93" s="1">
        <f t="shared" si="1"/>
        <v>5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1</v>
      </c>
      <c r="C95" s="1">
        <v>4</v>
      </c>
      <c r="D95" s="1">
        <f t="shared" si="1"/>
        <v>5</v>
      </c>
    </row>
    <row r="96" spans="1:4" x14ac:dyDescent="0.55000000000000004">
      <c r="A96" s="3" t="s">
        <v>97</v>
      </c>
      <c r="B96" s="1">
        <v>1</v>
      </c>
      <c r="C96" s="1">
        <v>0</v>
      </c>
      <c r="D96" s="1">
        <f t="shared" si="1"/>
        <v>1</v>
      </c>
    </row>
    <row r="97" spans="1:7" x14ac:dyDescent="0.55000000000000004">
      <c r="A97" s="3" t="s">
        <v>98</v>
      </c>
      <c r="B97" s="1">
        <v>1</v>
      </c>
      <c r="C97" s="1">
        <v>0</v>
      </c>
      <c r="D97" s="1">
        <f t="shared" si="1"/>
        <v>1</v>
      </c>
    </row>
    <row r="98" spans="1:7" x14ac:dyDescent="0.55000000000000004">
      <c r="A98" s="3" t="s">
        <v>99</v>
      </c>
      <c r="B98" s="1">
        <v>0</v>
      </c>
      <c r="C98" s="1">
        <v>1</v>
      </c>
      <c r="D98" s="1">
        <f t="shared" si="1"/>
        <v>1</v>
      </c>
    </row>
    <row r="99" spans="1:7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7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7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7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7" x14ac:dyDescent="0.55000000000000004">
      <c r="A103" s="3" t="s">
        <v>104</v>
      </c>
      <c r="B103" s="1">
        <v>0</v>
      </c>
      <c r="C103" s="1">
        <v>1</v>
      </c>
      <c r="D103" s="1">
        <f t="shared" si="1"/>
        <v>1</v>
      </c>
    </row>
    <row r="104" spans="1:7" s="6" customFormat="1" x14ac:dyDescent="0.55000000000000004">
      <c r="A104" s="6" t="s">
        <v>105</v>
      </c>
      <c r="B104" s="6">
        <v>0</v>
      </c>
      <c r="C104" s="6">
        <v>1</v>
      </c>
      <c r="D104" s="6">
        <f t="shared" si="1"/>
        <v>1</v>
      </c>
      <c r="E104" s="6">
        <f>SUM(B63:B104)</f>
        <v>378</v>
      </c>
      <c r="F104" s="6">
        <f>SUM(C63:C104)</f>
        <v>487</v>
      </c>
      <c r="G104" s="6">
        <f>SUM(D38:D104)</f>
        <v>2615</v>
      </c>
    </row>
    <row r="105" spans="1:7" x14ac:dyDescent="0.55000000000000004">
      <c r="B105" s="1">
        <v>2095</v>
      </c>
      <c r="C105" s="1">
        <v>2274</v>
      </c>
      <c r="D105" s="1">
        <f t="shared" si="1"/>
        <v>4369</v>
      </c>
      <c r="G105" s="1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64" workbookViewId="0">
      <selection activeCell="G77" sqref="G77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6" x14ac:dyDescent="0.55000000000000004">
      <c r="A1" s="2" t="s">
        <v>0</v>
      </c>
    </row>
    <row r="2" spans="1:6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6" x14ac:dyDescent="0.55000000000000004">
      <c r="A3" s="1" t="s">
        <v>4</v>
      </c>
      <c r="B3" s="1">
        <v>4</v>
      </c>
      <c r="C3" s="1">
        <v>5</v>
      </c>
      <c r="D3" s="1">
        <f>SUM(B3:C3)</f>
        <v>9</v>
      </c>
    </row>
    <row r="4" spans="1:6" x14ac:dyDescent="0.55000000000000004">
      <c r="A4" s="3" t="s">
        <v>5</v>
      </c>
      <c r="B4" s="1">
        <v>3</v>
      </c>
      <c r="C4" s="1">
        <v>11</v>
      </c>
      <c r="D4" s="1">
        <f t="shared" ref="D4:D67" si="0">SUM(B4:C4)</f>
        <v>14</v>
      </c>
    </row>
    <row r="5" spans="1:6" x14ac:dyDescent="0.55000000000000004">
      <c r="A5" s="3" t="s">
        <v>6</v>
      </c>
      <c r="B5" s="1">
        <v>3</v>
      </c>
      <c r="C5" s="1">
        <v>3</v>
      </c>
      <c r="D5" s="1">
        <f t="shared" si="0"/>
        <v>6</v>
      </c>
    </row>
    <row r="6" spans="1:6" x14ac:dyDescent="0.55000000000000004">
      <c r="A6" s="3" t="s">
        <v>7</v>
      </c>
      <c r="B6" s="1">
        <v>2</v>
      </c>
      <c r="C6" s="1">
        <v>7</v>
      </c>
      <c r="D6" s="1">
        <f t="shared" si="0"/>
        <v>9</v>
      </c>
    </row>
    <row r="7" spans="1:6" x14ac:dyDescent="0.55000000000000004">
      <c r="A7" s="3" t="s">
        <v>8</v>
      </c>
      <c r="B7" s="1">
        <v>4</v>
      </c>
      <c r="C7" s="1">
        <v>6</v>
      </c>
      <c r="D7" s="1">
        <f t="shared" si="0"/>
        <v>10</v>
      </c>
    </row>
    <row r="8" spans="1:6" s="6" customFormat="1" x14ac:dyDescent="0.55000000000000004">
      <c r="A8" s="5" t="s">
        <v>9</v>
      </c>
      <c r="B8" s="6">
        <v>9</v>
      </c>
      <c r="C8" s="6">
        <v>5</v>
      </c>
      <c r="D8" s="6">
        <f t="shared" si="0"/>
        <v>14</v>
      </c>
      <c r="E8" s="6">
        <f>SUM(B3:B8)</f>
        <v>25</v>
      </c>
      <c r="F8" s="6">
        <f>SUM(C3:C8)</f>
        <v>37</v>
      </c>
    </row>
    <row r="9" spans="1:6" x14ac:dyDescent="0.55000000000000004">
      <c r="A9" s="3" t="s">
        <v>10</v>
      </c>
      <c r="B9" s="1">
        <v>4</v>
      </c>
      <c r="C9" s="1">
        <v>10</v>
      </c>
      <c r="D9" s="1">
        <f t="shared" si="0"/>
        <v>14</v>
      </c>
    </row>
    <row r="10" spans="1:6" x14ac:dyDescent="0.55000000000000004">
      <c r="A10" s="3" t="s">
        <v>11</v>
      </c>
      <c r="B10" s="1">
        <v>8</v>
      </c>
      <c r="C10" s="1">
        <v>5</v>
      </c>
      <c r="D10" s="1">
        <f t="shared" si="0"/>
        <v>13</v>
      </c>
    </row>
    <row r="11" spans="1:6" x14ac:dyDescent="0.55000000000000004">
      <c r="A11" s="3" t="s">
        <v>12</v>
      </c>
      <c r="B11" s="1">
        <v>11</v>
      </c>
      <c r="C11" s="1">
        <v>9</v>
      </c>
      <c r="D11" s="1">
        <f t="shared" si="0"/>
        <v>20</v>
      </c>
    </row>
    <row r="12" spans="1:6" x14ac:dyDescent="0.55000000000000004">
      <c r="A12" s="3" t="s">
        <v>13</v>
      </c>
      <c r="B12" s="1">
        <v>9</v>
      </c>
      <c r="C12" s="1">
        <v>6</v>
      </c>
      <c r="D12" s="1">
        <f t="shared" si="0"/>
        <v>15</v>
      </c>
    </row>
    <row r="13" spans="1:6" x14ac:dyDescent="0.55000000000000004">
      <c r="A13" s="3" t="s">
        <v>14</v>
      </c>
      <c r="B13" s="1">
        <v>4</v>
      </c>
      <c r="C13" s="1">
        <v>13</v>
      </c>
      <c r="D13" s="1">
        <f t="shared" si="0"/>
        <v>17</v>
      </c>
    </row>
    <row r="14" spans="1:6" x14ac:dyDescent="0.55000000000000004">
      <c r="A14" s="3" t="s">
        <v>15</v>
      </c>
      <c r="B14" s="1">
        <v>7</v>
      </c>
      <c r="C14" s="1">
        <v>7</v>
      </c>
      <c r="D14" s="1">
        <f t="shared" si="0"/>
        <v>14</v>
      </c>
    </row>
    <row r="15" spans="1:6" x14ac:dyDescent="0.55000000000000004">
      <c r="A15" s="3" t="s">
        <v>16</v>
      </c>
      <c r="B15" s="1">
        <v>12</v>
      </c>
      <c r="C15" s="1">
        <v>7</v>
      </c>
      <c r="D15" s="1">
        <f t="shared" si="0"/>
        <v>19</v>
      </c>
    </row>
    <row r="16" spans="1:6" x14ac:dyDescent="0.55000000000000004">
      <c r="A16" s="3" t="s">
        <v>17</v>
      </c>
      <c r="B16" s="1">
        <v>2</v>
      </c>
      <c r="C16" s="1">
        <v>4</v>
      </c>
      <c r="D16" s="1">
        <f t="shared" si="0"/>
        <v>6</v>
      </c>
    </row>
    <row r="17" spans="1:6" s="6" customFormat="1" x14ac:dyDescent="0.55000000000000004">
      <c r="A17" s="5" t="s">
        <v>18</v>
      </c>
      <c r="B17" s="6">
        <v>12</v>
      </c>
      <c r="C17" s="6">
        <v>7</v>
      </c>
      <c r="D17" s="6">
        <f t="shared" si="0"/>
        <v>19</v>
      </c>
      <c r="E17" s="6">
        <f>SUM(B9:B17)</f>
        <v>69</v>
      </c>
      <c r="F17" s="6">
        <f>SUM(C9:C17)</f>
        <v>68</v>
      </c>
    </row>
    <row r="18" spans="1:6" x14ac:dyDescent="0.55000000000000004">
      <c r="A18" s="3" t="s">
        <v>19</v>
      </c>
      <c r="B18" s="1">
        <v>6</v>
      </c>
      <c r="C18" s="1">
        <v>9</v>
      </c>
      <c r="D18" s="1">
        <f t="shared" si="0"/>
        <v>15</v>
      </c>
    </row>
    <row r="19" spans="1:6" x14ac:dyDescent="0.55000000000000004">
      <c r="A19" s="3" t="s">
        <v>20</v>
      </c>
      <c r="B19" s="1">
        <v>10</v>
      </c>
      <c r="C19" s="1">
        <v>10</v>
      </c>
      <c r="D19" s="1">
        <f t="shared" si="0"/>
        <v>20</v>
      </c>
    </row>
    <row r="20" spans="1:6" x14ac:dyDescent="0.55000000000000004">
      <c r="A20" s="3" t="s">
        <v>21</v>
      </c>
      <c r="B20" s="1">
        <v>10</v>
      </c>
      <c r="C20" s="1">
        <v>6</v>
      </c>
      <c r="D20" s="1">
        <f t="shared" si="0"/>
        <v>16</v>
      </c>
    </row>
    <row r="21" spans="1:6" x14ac:dyDescent="0.55000000000000004">
      <c r="A21" s="3" t="s">
        <v>22</v>
      </c>
      <c r="B21" s="1">
        <v>4</v>
      </c>
      <c r="C21" s="1">
        <v>7</v>
      </c>
      <c r="D21" s="1">
        <f t="shared" si="0"/>
        <v>11</v>
      </c>
    </row>
    <row r="22" spans="1:6" s="6" customFormat="1" x14ac:dyDescent="0.55000000000000004">
      <c r="A22" s="5" t="s">
        <v>23</v>
      </c>
      <c r="B22" s="6">
        <v>10</v>
      </c>
      <c r="C22" s="6">
        <v>8</v>
      </c>
      <c r="D22" s="6">
        <f t="shared" si="0"/>
        <v>18</v>
      </c>
      <c r="E22" s="6">
        <f>SUM(B18:B22)</f>
        <v>40</v>
      </c>
      <c r="F22" s="6">
        <f>SUM(C18:C22)</f>
        <v>40</v>
      </c>
    </row>
    <row r="23" spans="1:6" x14ac:dyDescent="0.55000000000000004">
      <c r="A23" s="3" t="s">
        <v>24</v>
      </c>
      <c r="B23" s="1">
        <v>7</v>
      </c>
      <c r="C23" s="1">
        <v>3</v>
      </c>
      <c r="D23" s="1">
        <f t="shared" si="0"/>
        <v>10</v>
      </c>
    </row>
    <row r="24" spans="1:6" x14ac:dyDescent="0.55000000000000004">
      <c r="A24" s="3" t="s">
        <v>25</v>
      </c>
      <c r="B24" s="1">
        <v>13</v>
      </c>
      <c r="C24" s="1">
        <v>14</v>
      </c>
      <c r="D24" s="1">
        <f t="shared" si="0"/>
        <v>27</v>
      </c>
    </row>
    <row r="25" spans="1:6" x14ac:dyDescent="0.55000000000000004">
      <c r="A25" s="3" t="s">
        <v>26</v>
      </c>
      <c r="B25" s="1">
        <v>9</v>
      </c>
      <c r="C25" s="1">
        <v>11</v>
      </c>
      <c r="D25" s="1">
        <f t="shared" si="0"/>
        <v>20</v>
      </c>
    </row>
    <row r="26" spans="1:6" x14ac:dyDescent="0.55000000000000004">
      <c r="A26" s="3" t="s">
        <v>27</v>
      </c>
      <c r="B26" s="1">
        <v>7</v>
      </c>
      <c r="C26" s="1">
        <v>11</v>
      </c>
      <c r="D26" s="1">
        <f t="shared" si="0"/>
        <v>18</v>
      </c>
    </row>
    <row r="27" spans="1:6" x14ac:dyDescent="0.55000000000000004">
      <c r="A27" s="3" t="s">
        <v>28</v>
      </c>
      <c r="B27" s="1">
        <v>9</v>
      </c>
      <c r="C27" s="1">
        <v>20</v>
      </c>
      <c r="D27" s="1">
        <f t="shared" si="0"/>
        <v>29</v>
      </c>
    </row>
    <row r="28" spans="1:6" x14ac:dyDescent="0.55000000000000004">
      <c r="A28" s="3" t="s">
        <v>29</v>
      </c>
      <c r="B28" s="1">
        <v>6</v>
      </c>
      <c r="C28" s="1">
        <v>5</v>
      </c>
      <c r="D28" s="1">
        <f t="shared" si="0"/>
        <v>11</v>
      </c>
    </row>
    <row r="29" spans="1:6" x14ac:dyDescent="0.55000000000000004">
      <c r="A29" s="3" t="s">
        <v>30</v>
      </c>
      <c r="B29" s="1">
        <v>11</v>
      </c>
      <c r="C29" s="1">
        <v>10</v>
      </c>
      <c r="D29" s="1">
        <f t="shared" si="0"/>
        <v>21</v>
      </c>
    </row>
    <row r="30" spans="1:6" x14ac:dyDescent="0.55000000000000004">
      <c r="A30" s="3" t="s">
        <v>31</v>
      </c>
      <c r="B30" s="1">
        <v>11</v>
      </c>
      <c r="C30" s="1">
        <v>7</v>
      </c>
      <c r="D30" s="1">
        <f t="shared" si="0"/>
        <v>18</v>
      </c>
    </row>
    <row r="31" spans="1:6" x14ac:dyDescent="0.55000000000000004">
      <c r="A31" s="3" t="s">
        <v>32</v>
      </c>
      <c r="B31" s="1">
        <v>11</v>
      </c>
      <c r="C31" s="1">
        <v>8</v>
      </c>
      <c r="D31" s="1">
        <f t="shared" si="0"/>
        <v>19</v>
      </c>
    </row>
    <row r="32" spans="1:6" x14ac:dyDescent="0.55000000000000004">
      <c r="A32" s="3" t="s">
        <v>33</v>
      </c>
      <c r="B32" s="1">
        <v>5</v>
      </c>
      <c r="C32" s="1">
        <v>10</v>
      </c>
      <c r="D32" s="1">
        <f t="shared" si="0"/>
        <v>15</v>
      </c>
    </row>
    <row r="33" spans="1:4" x14ac:dyDescent="0.55000000000000004">
      <c r="A33" s="3" t="s">
        <v>34</v>
      </c>
      <c r="B33" s="1">
        <v>11</v>
      </c>
      <c r="C33" s="1">
        <v>14</v>
      </c>
      <c r="D33" s="1">
        <f t="shared" si="0"/>
        <v>25</v>
      </c>
    </row>
    <row r="34" spans="1:4" x14ac:dyDescent="0.55000000000000004">
      <c r="A34" s="3" t="s">
        <v>35</v>
      </c>
      <c r="B34" s="1">
        <v>9</v>
      </c>
      <c r="C34" s="1">
        <v>11</v>
      </c>
      <c r="D34" s="1">
        <f t="shared" si="0"/>
        <v>20</v>
      </c>
    </row>
    <row r="35" spans="1:4" x14ac:dyDescent="0.55000000000000004">
      <c r="A35" s="3" t="s">
        <v>36</v>
      </c>
      <c r="B35" s="1">
        <v>12</v>
      </c>
      <c r="C35" s="1">
        <v>5</v>
      </c>
      <c r="D35" s="1">
        <f t="shared" si="0"/>
        <v>17</v>
      </c>
    </row>
    <row r="36" spans="1:4" x14ac:dyDescent="0.55000000000000004">
      <c r="A36" s="3" t="s">
        <v>37</v>
      </c>
      <c r="B36" s="1">
        <v>8</v>
      </c>
      <c r="C36" s="1">
        <v>8</v>
      </c>
      <c r="D36" s="1">
        <f t="shared" si="0"/>
        <v>16</v>
      </c>
    </row>
    <row r="37" spans="1:4" x14ac:dyDescent="0.55000000000000004">
      <c r="A37" s="3" t="s">
        <v>38</v>
      </c>
      <c r="B37" s="1">
        <v>11</v>
      </c>
      <c r="C37" s="1">
        <v>4</v>
      </c>
      <c r="D37" s="1">
        <f t="shared" si="0"/>
        <v>15</v>
      </c>
    </row>
    <row r="38" spans="1:4" x14ac:dyDescent="0.55000000000000004">
      <c r="A38" s="3" t="s">
        <v>39</v>
      </c>
      <c r="B38" s="1">
        <v>8</v>
      </c>
      <c r="C38" s="1">
        <v>7</v>
      </c>
      <c r="D38" s="1">
        <f t="shared" si="0"/>
        <v>15</v>
      </c>
    </row>
    <row r="39" spans="1:4" x14ac:dyDescent="0.55000000000000004">
      <c r="A39" s="3" t="s">
        <v>40</v>
      </c>
      <c r="B39" s="1">
        <v>8</v>
      </c>
      <c r="C39" s="1">
        <v>12</v>
      </c>
      <c r="D39" s="1">
        <f t="shared" si="0"/>
        <v>20</v>
      </c>
    </row>
    <row r="40" spans="1:4" x14ac:dyDescent="0.55000000000000004">
      <c r="A40" s="3" t="s">
        <v>41</v>
      </c>
      <c r="B40" s="1">
        <v>10</v>
      </c>
      <c r="C40" s="1">
        <v>7</v>
      </c>
      <c r="D40" s="1">
        <f t="shared" si="0"/>
        <v>17</v>
      </c>
    </row>
    <row r="41" spans="1:4" x14ac:dyDescent="0.55000000000000004">
      <c r="A41" s="3" t="s">
        <v>42</v>
      </c>
      <c r="B41" s="1">
        <v>7</v>
      </c>
      <c r="C41" s="1">
        <v>11</v>
      </c>
      <c r="D41" s="1">
        <f t="shared" si="0"/>
        <v>18</v>
      </c>
    </row>
    <row r="42" spans="1:4" x14ac:dyDescent="0.55000000000000004">
      <c r="A42" s="3" t="s">
        <v>43</v>
      </c>
      <c r="B42" s="1">
        <v>13</v>
      </c>
      <c r="C42" s="1">
        <v>5</v>
      </c>
      <c r="D42" s="1">
        <f t="shared" si="0"/>
        <v>18</v>
      </c>
    </row>
    <row r="43" spans="1:4" x14ac:dyDescent="0.55000000000000004">
      <c r="A43" s="3" t="s">
        <v>44</v>
      </c>
      <c r="B43" s="1">
        <v>4</v>
      </c>
      <c r="C43" s="1">
        <v>8</v>
      </c>
      <c r="D43" s="1">
        <f t="shared" si="0"/>
        <v>12</v>
      </c>
    </row>
    <row r="44" spans="1:4" x14ac:dyDescent="0.55000000000000004">
      <c r="A44" s="3" t="s">
        <v>45</v>
      </c>
      <c r="B44" s="1">
        <v>9</v>
      </c>
      <c r="C44" s="1">
        <v>9</v>
      </c>
      <c r="D44" s="1">
        <f t="shared" si="0"/>
        <v>18</v>
      </c>
    </row>
    <row r="45" spans="1:4" x14ac:dyDescent="0.55000000000000004">
      <c r="A45" s="3" t="s">
        <v>46</v>
      </c>
      <c r="B45" s="1">
        <v>11</v>
      </c>
      <c r="C45" s="1">
        <v>7</v>
      </c>
      <c r="D45" s="1">
        <f t="shared" si="0"/>
        <v>18</v>
      </c>
    </row>
    <row r="46" spans="1:4" x14ac:dyDescent="0.55000000000000004">
      <c r="A46" s="3" t="s">
        <v>47</v>
      </c>
      <c r="B46" s="1">
        <v>7</v>
      </c>
      <c r="C46" s="1">
        <v>9</v>
      </c>
      <c r="D46" s="1">
        <f t="shared" si="0"/>
        <v>16</v>
      </c>
    </row>
    <row r="47" spans="1:4" x14ac:dyDescent="0.55000000000000004">
      <c r="A47" s="3" t="s">
        <v>48</v>
      </c>
      <c r="B47" s="1">
        <v>9</v>
      </c>
      <c r="C47" s="1">
        <v>9</v>
      </c>
      <c r="D47" s="1">
        <f t="shared" si="0"/>
        <v>18</v>
      </c>
    </row>
    <row r="48" spans="1:4" x14ac:dyDescent="0.55000000000000004">
      <c r="A48" s="3" t="s">
        <v>49</v>
      </c>
      <c r="B48" s="1">
        <v>15</v>
      </c>
      <c r="C48" s="1">
        <v>6</v>
      </c>
      <c r="D48" s="1">
        <f t="shared" si="0"/>
        <v>21</v>
      </c>
    </row>
    <row r="49" spans="1:7" x14ac:dyDescent="0.55000000000000004">
      <c r="A49" s="3" t="s">
        <v>50</v>
      </c>
      <c r="B49" s="1">
        <v>11</v>
      </c>
      <c r="C49" s="1">
        <v>16</v>
      </c>
      <c r="D49" s="1">
        <f t="shared" si="0"/>
        <v>27</v>
      </c>
    </row>
    <row r="50" spans="1:7" x14ac:dyDescent="0.55000000000000004">
      <c r="A50" s="3" t="s">
        <v>51</v>
      </c>
      <c r="B50" s="1">
        <v>11</v>
      </c>
      <c r="C50" s="1">
        <v>14</v>
      </c>
      <c r="D50" s="1">
        <f t="shared" si="0"/>
        <v>25</v>
      </c>
    </row>
    <row r="51" spans="1:7" x14ac:dyDescent="0.55000000000000004">
      <c r="A51" s="3" t="s">
        <v>52</v>
      </c>
      <c r="B51" s="1">
        <v>16</v>
      </c>
      <c r="C51" s="1">
        <v>18</v>
      </c>
      <c r="D51" s="1">
        <f t="shared" si="0"/>
        <v>34</v>
      </c>
    </row>
    <row r="52" spans="1:7" x14ac:dyDescent="0.55000000000000004">
      <c r="A52" s="3" t="s">
        <v>53</v>
      </c>
      <c r="B52" s="1">
        <v>16</v>
      </c>
      <c r="C52" s="1">
        <v>18</v>
      </c>
      <c r="D52" s="1">
        <f t="shared" si="0"/>
        <v>34</v>
      </c>
    </row>
    <row r="53" spans="1:7" x14ac:dyDescent="0.55000000000000004">
      <c r="A53" s="3" t="s">
        <v>54</v>
      </c>
      <c r="B53" s="1">
        <v>11</v>
      </c>
      <c r="C53" s="1">
        <v>16</v>
      </c>
      <c r="D53" s="1">
        <f t="shared" si="0"/>
        <v>27</v>
      </c>
    </row>
    <row r="54" spans="1:7" x14ac:dyDescent="0.55000000000000004">
      <c r="A54" s="3" t="s">
        <v>55</v>
      </c>
      <c r="B54" s="1">
        <v>13</v>
      </c>
      <c r="C54" s="1">
        <v>18</v>
      </c>
      <c r="D54" s="1">
        <f t="shared" si="0"/>
        <v>31</v>
      </c>
    </row>
    <row r="55" spans="1:7" x14ac:dyDescent="0.55000000000000004">
      <c r="A55" s="3" t="s">
        <v>56</v>
      </c>
      <c r="B55" s="1">
        <v>10</v>
      </c>
      <c r="C55" s="1">
        <v>15</v>
      </c>
      <c r="D55" s="1">
        <f t="shared" si="0"/>
        <v>25</v>
      </c>
    </row>
    <row r="56" spans="1:7" x14ac:dyDescent="0.55000000000000004">
      <c r="A56" s="3" t="s">
        <v>57</v>
      </c>
      <c r="B56" s="1">
        <v>14</v>
      </c>
      <c r="C56" s="1">
        <v>15</v>
      </c>
      <c r="D56" s="1">
        <f t="shared" si="0"/>
        <v>29</v>
      </c>
    </row>
    <row r="57" spans="1:7" x14ac:dyDescent="0.55000000000000004">
      <c r="A57" s="3" t="s">
        <v>58</v>
      </c>
      <c r="B57" s="1">
        <v>9</v>
      </c>
      <c r="C57" s="1">
        <v>20</v>
      </c>
      <c r="D57" s="1">
        <f t="shared" si="0"/>
        <v>29</v>
      </c>
    </row>
    <row r="58" spans="1:7" x14ac:dyDescent="0.55000000000000004">
      <c r="A58" s="3" t="s">
        <v>59</v>
      </c>
      <c r="B58" s="1">
        <v>10</v>
      </c>
      <c r="C58" s="1">
        <v>8</v>
      </c>
      <c r="D58" s="1">
        <f t="shared" si="0"/>
        <v>18</v>
      </c>
    </row>
    <row r="59" spans="1:7" x14ac:dyDescent="0.55000000000000004">
      <c r="A59" s="3" t="s">
        <v>60</v>
      </c>
      <c r="B59" s="1">
        <v>24</v>
      </c>
      <c r="C59" s="1">
        <v>20</v>
      </c>
      <c r="D59" s="1">
        <f t="shared" si="0"/>
        <v>44</v>
      </c>
    </row>
    <row r="60" spans="1:7" x14ac:dyDescent="0.55000000000000004">
      <c r="A60" s="3" t="s">
        <v>61</v>
      </c>
      <c r="B60" s="1">
        <v>13</v>
      </c>
      <c r="C60" s="1">
        <v>14</v>
      </c>
      <c r="D60" s="1">
        <f t="shared" si="0"/>
        <v>27</v>
      </c>
    </row>
    <row r="61" spans="1:7" x14ac:dyDescent="0.55000000000000004">
      <c r="A61" s="3" t="s">
        <v>62</v>
      </c>
      <c r="B61" s="1">
        <v>6</v>
      </c>
      <c r="C61" s="1">
        <v>5</v>
      </c>
      <c r="D61" s="1">
        <f t="shared" si="0"/>
        <v>11</v>
      </c>
    </row>
    <row r="62" spans="1:7" s="6" customFormat="1" x14ac:dyDescent="0.55000000000000004">
      <c r="A62" s="5" t="s">
        <v>63</v>
      </c>
      <c r="B62" s="6">
        <v>6</v>
      </c>
      <c r="C62" s="6">
        <v>8</v>
      </c>
      <c r="D62" s="6">
        <f t="shared" si="0"/>
        <v>14</v>
      </c>
      <c r="E62" s="6">
        <f>SUM(B23:B62)</f>
        <v>411</v>
      </c>
      <c r="F62" s="6">
        <f>SUM(C23:C62)</f>
        <v>436</v>
      </c>
    </row>
    <row r="63" spans="1:7" x14ac:dyDescent="0.55000000000000004">
      <c r="A63" s="3" t="s">
        <v>64</v>
      </c>
      <c r="B63" s="1">
        <v>9</v>
      </c>
      <c r="C63" s="1">
        <v>11</v>
      </c>
      <c r="D63" s="1">
        <f t="shared" si="0"/>
        <v>20</v>
      </c>
      <c r="G63" s="6">
        <f>SUM(C33:C63)</f>
        <v>348</v>
      </c>
    </row>
    <row r="64" spans="1:7" x14ac:dyDescent="0.55000000000000004">
      <c r="A64" s="3" t="s">
        <v>65</v>
      </c>
      <c r="B64" s="1">
        <v>7</v>
      </c>
      <c r="C64" s="1">
        <v>6</v>
      </c>
      <c r="D64" s="1">
        <f t="shared" si="0"/>
        <v>13</v>
      </c>
      <c r="G64" s="1" t="s">
        <v>177</v>
      </c>
    </row>
    <row r="65" spans="1:8" x14ac:dyDescent="0.55000000000000004">
      <c r="A65" s="3" t="s">
        <v>66</v>
      </c>
      <c r="B65" s="1">
        <v>4</v>
      </c>
      <c r="C65" s="1">
        <v>8</v>
      </c>
      <c r="D65" s="1">
        <f t="shared" si="0"/>
        <v>12</v>
      </c>
    </row>
    <row r="66" spans="1:8" x14ac:dyDescent="0.55000000000000004">
      <c r="A66" s="3" t="s">
        <v>67</v>
      </c>
      <c r="B66" s="1">
        <v>8</v>
      </c>
      <c r="C66" s="1">
        <v>8</v>
      </c>
      <c r="D66" s="1">
        <f t="shared" si="0"/>
        <v>16</v>
      </c>
    </row>
    <row r="67" spans="1:8" x14ac:dyDescent="0.55000000000000004">
      <c r="A67" s="3" t="s">
        <v>68</v>
      </c>
      <c r="B67" s="1">
        <v>4</v>
      </c>
      <c r="C67" s="1">
        <v>2</v>
      </c>
      <c r="D67" s="1">
        <f t="shared" si="0"/>
        <v>6</v>
      </c>
    </row>
    <row r="68" spans="1:8" x14ac:dyDescent="0.55000000000000004">
      <c r="A68" s="3" t="s">
        <v>69</v>
      </c>
      <c r="B68" s="1">
        <v>5</v>
      </c>
      <c r="C68" s="1">
        <v>7</v>
      </c>
      <c r="D68" s="1">
        <f t="shared" ref="D68:D105" si="1">SUM(B68:C68)</f>
        <v>12</v>
      </c>
    </row>
    <row r="69" spans="1:8" x14ac:dyDescent="0.55000000000000004">
      <c r="A69" s="3" t="s">
        <v>70</v>
      </c>
      <c r="B69" s="1">
        <v>10</v>
      </c>
      <c r="C69" s="1">
        <v>7</v>
      </c>
      <c r="D69" s="1">
        <f t="shared" si="1"/>
        <v>17</v>
      </c>
    </row>
    <row r="70" spans="1:8" x14ac:dyDescent="0.55000000000000004">
      <c r="A70" s="3" t="s">
        <v>71</v>
      </c>
      <c r="B70" s="1">
        <v>3</v>
      </c>
      <c r="C70" s="1">
        <v>2</v>
      </c>
      <c r="D70" s="1">
        <f t="shared" si="1"/>
        <v>5</v>
      </c>
    </row>
    <row r="71" spans="1:8" x14ac:dyDescent="0.55000000000000004">
      <c r="A71" s="3" t="s">
        <v>72</v>
      </c>
      <c r="B71" s="1">
        <v>7</v>
      </c>
      <c r="C71" s="1">
        <v>6</v>
      </c>
      <c r="D71" s="1">
        <f t="shared" si="1"/>
        <v>13</v>
      </c>
    </row>
    <row r="72" spans="1:8" x14ac:dyDescent="0.55000000000000004">
      <c r="A72" s="3" t="s">
        <v>73</v>
      </c>
      <c r="B72" s="1">
        <v>0</v>
      </c>
      <c r="C72" s="1">
        <v>7</v>
      </c>
      <c r="D72" s="1">
        <f t="shared" si="1"/>
        <v>7</v>
      </c>
    </row>
    <row r="73" spans="1:8" x14ac:dyDescent="0.55000000000000004">
      <c r="A73" s="3" t="s">
        <v>74</v>
      </c>
      <c r="B73" s="1">
        <v>3</v>
      </c>
      <c r="C73" s="1">
        <v>2</v>
      </c>
      <c r="D73" s="1">
        <f t="shared" si="1"/>
        <v>5</v>
      </c>
      <c r="G73" s="6">
        <f>SUM(C33:C73)</f>
        <v>403</v>
      </c>
      <c r="H73" s="6">
        <f>SUM(D53:D73)</f>
        <v>381</v>
      </c>
    </row>
    <row r="74" spans="1:8" x14ac:dyDescent="0.55000000000000004">
      <c r="A74" s="3" t="s">
        <v>75</v>
      </c>
      <c r="B74" s="1">
        <v>2</v>
      </c>
      <c r="C74" s="1">
        <v>2</v>
      </c>
      <c r="D74" s="1">
        <f t="shared" si="1"/>
        <v>4</v>
      </c>
      <c r="G74" s="1" t="s">
        <v>174</v>
      </c>
      <c r="H74" s="1" t="s">
        <v>175</v>
      </c>
    </row>
    <row r="75" spans="1:8" x14ac:dyDescent="0.55000000000000004">
      <c r="A75" s="3" t="s">
        <v>76</v>
      </c>
      <c r="B75" s="1">
        <v>4</v>
      </c>
      <c r="C75" s="1">
        <v>5</v>
      </c>
      <c r="D75" s="1">
        <f t="shared" si="1"/>
        <v>9</v>
      </c>
    </row>
    <row r="76" spans="1:8" x14ac:dyDescent="0.55000000000000004">
      <c r="A76" s="3" t="s">
        <v>77</v>
      </c>
      <c r="B76" s="1">
        <v>2</v>
      </c>
      <c r="C76" s="1">
        <v>5</v>
      </c>
      <c r="D76" s="1">
        <f t="shared" si="1"/>
        <v>7</v>
      </c>
    </row>
    <row r="77" spans="1:8" x14ac:dyDescent="0.55000000000000004">
      <c r="A77" s="3" t="s">
        <v>78</v>
      </c>
      <c r="B77" s="1">
        <v>3</v>
      </c>
      <c r="C77" s="1">
        <v>2</v>
      </c>
      <c r="D77" s="1">
        <f t="shared" si="1"/>
        <v>5</v>
      </c>
    </row>
    <row r="78" spans="1:8" x14ac:dyDescent="0.55000000000000004">
      <c r="A78" s="3" t="s">
        <v>79</v>
      </c>
      <c r="B78" s="1">
        <v>1</v>
      </c>
      <c r="C78" s="1">
        <v>4</v>
      </c>
      <c r="D78" s="1">
        <f t="shared" si="1"/>
        <v>5</v>
      </c>
    </row>
    <row r="79" spans="1:8" x14ac:dyDescent="0.55000000000000004">
      <c r="A79" s="3" t="s">
        <v>80</v>
      </c>
      <c r="B79" s="1">
        <v>1</v>
      </c>
      <c r="C79" s="1">
        <v>3</v>
      </c>
      <c r="D79" s="1">
        <f t="shared" si="1"/>
        <v>4</v>
      </c>
    </row>
    <row r="80" spans="1:8" x14ac:dyDescent="0.55000000000000004">
      <c r="A80" s="3" t="s">
        <v>81</v>
      </c>
      <c r="B80" s="1">
        <v>1</v>
      </c>
      <c r="C80" s="1">
        <v>3</v>
      </c>
      <c r="D80" s="1">
        <f t="shared" si="1"/>
        <v>4</v>
      </c>
    </row>
    <row r="81" spans="1:4" x14ac:dyDescent="0.55000000000000004">
      <c r="A81" s="3" t="s">
        <v>82</v>
      </c>
      <c r="B81" s="1">
        <v>1</v>
      </c>
      <c r="C81" s="1">
        <v>3</v>
      </c>
      <c r="D81" s="1">
        <f t="shared" si="1"/>
        <v>4</v>
      </c>
    </row>
    <row r="82" spans="1:4" x14ac:dyDescent="0.55000000000000004">
      <c r="A82" s="3" t="s">
        <v>83</v>
      </c>
      <c r="B82" s="1">
        <v>1</v>
      </c>
      <c r="C82" s="1">
        <v>3</v>
      </c>
      <c r="D82" s="1">
        <f t="shared" si="1"/>
        <v>4</v>
      </c>
    </row>
    <row r="83" spans="1:4" x14ac:dyDescent="0.55000000000000004">
      <c r="A83" s="3" t="s">
        <v>84</v>
      </c>
      <c r="B83" s="1">
        <v>2</v>
      </c>
      <c r="C83" s="1">
        <v>6</v>
      </c>
      <c r="D83" s="1">
        <f t="shared" si="1"/>
        <v>8</v>
      </c>
    </row>
    <row r="84" spans="1:4" x14ac:dyDescent="0.55000000000000004">
      <c r="A84" s="3" t="s">
        <v>85</v>
      </c>
      <c r="B84" s="1">
        <v>2</v>
      </c>
      <c r="C84" s="1">
        <v>1</v>
      </c>
      <c r="D84" s="1">
        <f t="shared" si="1"/>
        <v>3</v>
      </c>
    </row>
    <row r="85" spans="1:4" x14ac:dyDescent="0.55000000000000004">
      <c r="A85" s="3" t="s">
        <v>86</v>
      </c>
      <c r="B85" s="1">
        <v>1</v>
      </c>
      <c r="C85" s="1">
        <v>5</v>
      </c>
      <c r="D85" s="1">
        <f t="shared" si="1"/>
        <v>6</v>
      </c>
    </row>
    <row r="86" spans="1:4" x14ac:dyDescent="0.55000000000000004">
      <c r="A86" s="3" t="s">
        <v>87</v>
      </c>
      <c r="B86" s="1">
        <v>0</v>
      </c>
      <c r="C86" s="1">
        <v>1</v>
      </c>
      <c r="D86" s="1">
        <f t="shared" si="1"/>
        <v>1</v>
      </c>
    </row>
    <row r="87" spans="1:4" x14ac:dyDescent="0.55000000000000004">
      <c r="A87" s="3" t="s">
        <v>88</v>
      </c>
      <c r="B87" s="1">
        <v>2</v>
      </c>
      <c r="C87" s="1">
        <v>3</v>
      </c>
      <c r="D87" s="1">
        <f t="shared" si="1"/>
        <v>5</v>
      </c>
    </row>
    <row r="88" spans="1:4" x14ac:dyDescent="0.55000000000000004">
      <c r="A88" s="3" t="s">
        <v>89</v>
      </c>
      <c r="B88" s="1">
        <v>2</v>
      </c>
      <c r="C88" s="1">
        <v>2</v>
      </c>
      <c r="D88" s="1">
        <f t="shared" si="1"/>
        <v>4</v>
      </c>
    </row>
    <row r="89" spans="1:4" x14ac:dyDescent="0.55000000000000004">
      <c r="A89" s="3" t="s">
        <v>90</v>
      </c>
      <c r="B89" s="1">
        <v>1</v>
      </c>
      <c r="C89" s="1">
        <v>1</v>
      </c>
      <c r="D89" s="1">
        <f t="shared" si="1"/>
        <v>2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1</v>
      </c>
      <c r="D93" s="1">
        <f t="shared" si="1"/>
        <v>1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1</v>
      </c>
      <c r="C95" s="1">
        <v>0</v>
      </c>
      <c r="D95" s="1">
        <f t="shared" si="1"/>
        <v>1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7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7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7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7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7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7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7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7" s="6" customFormat="1" x14ac:dyDescent="0.55000000000000004">
      <c r="A104" s="6" t="s">
        <v>105</v>
      </c>
      <c r="B104" s="6">
        <v>1</v>
      </c>
      <c r="C104" s="6">
        <v>0</v>
      </c>
      <c r="D104" s="6">
        <f t="shared" si="1"/>
        <v>1</v>
      </c>
      <c r="E104" s="6">
        <f>SUM(B63:B104)</f>
        <v>88</v>
      </c>
      <c r="F104" s="6">
        <f>SUM(C63:C104)</f>
        <v>116</v>
      </c>
      <c r="G104" s="6">
        <f>SUM(D38:D104)</f>
        <v>770</v>
      </c>
    </row>
    <row r="105" spans="1:7" x14ac:dyDescent="0.55000000000000004">
      <c r="B105" s="1">
        <v>633</v>
      </c>
      <c r="C105" s="1">
        <v>697</v>
      </c>
      <c r="D105" s="1">
        <f t="shared" si="1"/>
        <v>1330</v>
      </c>
      <c r="G105" s="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E105" sqref="E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6" x14ac:dyDescent="0.55000000000000004">
      <c r="A1" s="2" t="s">
        <v>0</v>
      </c>
      <c r="B1" s="2" t="s">
        <v>108</v>
      </c>
      <c r="C1" s="2" t="s">
        <v>109</v>
      </c>
      <c r="D1" s="2" t="s">
        <v>110</v>
      </c>
    </row>
    <row r="2" spans="1:6" x14ac:dyDescent="0.55000000000000004">
      <c r="A2" s="2" t="s">
        <v>1</v>
      </c>
      <c r="B2" s="1" t="s">
        <v>2</v>
      </c>
      <c r="C2" s="1" t="s">
        <v>2</v>
      </c>
      <c r="D2" s="1" t="s">
        <v>2</v>
      </c>
      <c r="E2" s="1" t="s">
        <v>106</v>
      </c>
    </row>
    <row r="3" spans="1:6" x14ac:dyDescent="0.55000000000000004">
      <c r="A3" s="1" t="s">
        <v>4</v>
      </c>
      <c r="B3" s="1">
        <v>25</v>
      </c>
      <c r="C3" s="1">
        <v>23</v>
      </c>
      <c r="D3" s="1">
        <v>4</v>
      </c>
      <c r="E3" s="1">
        <f t="shared" ref="E3:E34" si="0">SUM(B3:D3)</f>
        <v>52</v>
      </c>
    </row>
    <row r="4" spans="1:6" x14ac:dyDescent="0.55000000000000004">
      <c r="A4" s="3" t="s">
        <v>5</v>
      </c>
      <c r="B4" s="1">
        <v>20</v>
      </c>
      <c r="C4" s="1">
        <v>13</v>
      </c>
      <c r="D4" s="1">
        <v>3</v>
      </c>
      <c r="E4" s="1">
        <f t="shared" si="0"/>
        <v>36</v>
      </c>
    </row>
    <row r="5" spans="1:6" x14ac:dyDescent="0.55000000000000004">
      <c r="A5" s="3" t="s">
        <v>6</v>
      </c>
      <c r="B5" s="1">
        <v>34</v>
      </c>
      <c r="C5" s="1">
        <v>24</v>
      </c>
      <c r="D5" s="1">
        <v>3</v>
      </c>
      <c r="E5" s="1">
        <f t="shared" si="0"/>
        <v>61</v>
      </c>
    </row>
    <row r="6" spans="1:6" x14ac:dyDescent="0.55000000000000004">
      <c r="A6" s="3" t="s">
        <v>7</v>
      </c>
      <c r="B6" s="1">
        <v>30</v>
      </c>
      <c r="C6" s="1">
        <v>22</v>
      </c>
      <c r="D6" s="1">
        <v>2</v>
      </c>
      <c r="E6" s="1">
        <f t="shared" si="0"/>
        <v>54</v>
      </c>
    </row>
    <row r="7" spans="1:6" s="6" customFormat="1" x14ac:dyDescent="0.55000000000000004">
      <c r="A7" s="5" t="s">
        <v>8</v>
      </c>
      <c r="B7" s="6">
        <v>27</v>
      </c>
      <c r="C7" s="6">
        <v>23</v>
      </c>
      <c r="D7" s="6">
        <v>4</v>
      </c>
      <c r="E7" s="6">
        <f t="shared" si="0"/>
        <v>54</v>
      </c>
      <c r="F7" s="6">
        <f>SUM(E3:E7)</f>
        <v>257</v>
      </c>
    </row>
    <row r="8" spans="1:6" x14ac:dyDescent="0.55000000000000004">
      <c r="A8" s="3" t="s">
        <v>9</v>
      </c>
      <c r="B8" s="1">
        <v>37</v>
      </c>
      <c r="C8" s="1">
        <v>23</v>
      </c>
      <c r="D8" s="1">
        <v>9</v>
      </c>
      <c r="E8" s="1">
        <f t="shared" si="0"/>
        <v>69</v>
      </c>
    </row>
    <row r="9" spans="1:6" x14ac:dyDescent="0.55000000000000004">
      <c r="A9" s="3" t="s">
        <v>10</v>
      </c>
      <c r="B9" s="1">
        <v>24</v>
      </c>
      <c r="C9" s="1">
        <v>19</v>
      </c>
      <c r="D9" s="1">
        <v>4</v>
      </c>
      <c r="E9" s="1">
        <f t="shared" si="0"/>
        <v>47</v>
      </c>
    </row>
    <row r="10" spans="1:6" x14ac:dyDescent="0.55000000000000004">
      <c r="A10" s="3" t="s">
        <v>11</v>
      </c>
      <c r="B10" s="1">
        <v>33</v>
      </c>
      <c r="C10" s="1">
        <v>24</v>
      </c>
      <c r="D10" s="1">
        <v>8</v>
      </c>
      <c r="E10" s="1">
        <f t="shared" si="0"/>
        <v>65</v>
      </c>
    </row>
    <row r="11" spans="1:6" x14ac:dyDescent="0.55000000000000004">
      <c r="A11" s="3" t="s">
        <v>12</v>
      </c>
      <c r="B11" s="1">
        <v>23</v>
      </c>
      <c r="C11" s="1">
        <v>24</v>
      </c>
      <c r="D11" s="1">
        <v>11</v>
      </c>
      <c r="E11" s="1">
        <f t="shared" si="0"/>
        <v>58</v>
      </c>
    </row>
    <row r="12" spans="1:6" s="6" customFormat="1" x14ac:dyDescent="0.55000000000000004">
      <c r="A12" s="5" t="s">
        <v>13</v>
      </c>
      <c r="B12" s="6">
        <v>33</v>
      </c>
      <c r="C12" s="6">
        <v>15</v>
      </c>
      <c r="D12" s="6">
        <v>9</v>
      </c>
      <c r="E12" s="6">
        <f t="shared" si="0"/>
        <v>57</v>
      </c>
      <c r="F12" s="6">
        <f>SUM(E8:E12)</f>
        <v>296</v>
      </c>
    </row>
    <row r="13" spans="1:6" x14ac:dyDescent="0.55000000000000004">
      <c r="A13" s="3" t="s">
        <v>14</v>
      </c>
      <c r="B13" s="1">
        <v>27</v>
      </c>
      <c r="C13" s="1">
        <v>29</v>
      </c>
      <c r="D13" s="1">
        <v>4</v>
      </c>
      <c r="E13" s="1">
        <f t="shared" si="0"/>
        <v>60</v>
      </c>
    </row>
    <row r="14" spans="1:6" x14ac:dyDescent="0.55000000000000004">
      <c r="A14" s="3" t="s">
        <v>15</v>
      </c>
      <c r="B14" s="1">
        <v>30</v>
      </c>
      <c r="C14" s="1">
        <v>17</v>
      </c>
      <c r="D14" s="1">
        <v>7</v>
      </c>
      <c r="E14" s="1">
        <f t="shared" si="0"/>
        <v>54</v>
      </c>
    </row>
    <row r="15" spans="1:6" x14ac:dyDescent="0.55000000000000004">
      <c r="A15" s="3" t="s">
        <v>16</v>
      </c>
      <c r="B15" s="1">
        <v>38</v>
      </c>
      <c r="C15" s="1">
        <v>17</v>
      </c>
      <c r="D15" s="1">
        <v>12</v>
      </c>
      <c r="E15" s="1">
        <f t="shared" si="0"/>
        <v>67</v>
      </c>
    </row>
    <row r="16" spans="1:6" x14ac:dyDescent="0.55000000000000004">
      <c r="A16" s="3" t="s">
        <v>17</v>
      </c>
      <c r="B16" s="1">
        <v>47</v>
      </c>
      <c r="C16" s="1">
        <v>15</v>
      </c>
      <c r="D16" s="1">
        <v>2</v>
      </c>
      <c r="E16" s="1">
        <f t="shared" si="0"/>
        <v>64</v>
      </c>
    </row>
    <row r="17" spans="1:6" s="6" customFormat="1" x14ac:dyDescent="0.55000000000000004">
      <c r="A17" s="5" t="s">
        <v>18</v>
      </c>
      <c r="B17" s="6">
        <v>41</v>
      </c>
      <c r="C17" s="6">
        <v>17</v>
      </c>
      <c r="D17" s="6">
        <v>12</v>
      </c>
      <c r="E17" s="6">
        <f t="shared" si="0"/>
        <v>70</v>
      </c>
      <c r="F17" s="6">
        <f>SUM(E13:E17)</f>
        <v>315</v>
      </c>
    </row>
    <row r="18" spans="1:6" x14ac:dyDescent="0.55000000000000004">
      <c r="A18" s="3" t="s">
        <v>19</v>
      </c>
      <c r="B18" s="1">
        <v>37</v>
      </c>
      <c r="C18" s="1">
        <v>21</v>
      </c>
      <c r="D18" s="1">
        <v>6</v>
      </c>
      <c r="E18" s="1">
        <f t="shared" si="0"/>
        <v>64</v>
      </c>
    </row>
    <row r="19" spans="1:6" x14ac:dyDescent="0.55000000000000004">
      <c r="A19" s="3" t="s">
        <v>20</v>
      </c>
      <c r="B19" s="1">
        <v>41</v>
      </c>
      <c r="C19" s="1">
        <v>31</v>
      </c>
      <c r="D19" s="1">
        <v>10</v>
      </c>
      <c r="E19" s="1">
        <f t="shared" si="0"/>
        <v>82</v>
      </c>
    </row>
    <row r="20" spans="1:6" x14ac:dyDescent="0.55000000000000004">
      <c r="A20" s="3" t="s">
        <v>21</v>
      </c>
      <c r="B20" s="1">
        <v>44</v>
      </c>
      <c r="C20" s="1">
        <v>21</v>
      </c>
      <c r="D20" s="1">
        <v>10</v>
      </c>
      <c r="E20" s="1">
        <f t="shared" si="0"/>
        <v>75</v>
      </c>
    </row>
    <row r="21" spans="1:6" x14ac:dyDescent="0.55000000000000004">
      <c r="A21" s="3" t="s">
        <v>22</v>
      </c>
      <c r="B21" s="1">
        <v>41</v>
      </c>
      <c r="C21" s="1">
        <v>22</v>
      </c>
      <c r="D21" s="1">
        <v>4</v>
      </c>
      <c r="E21" s="1">
        <f t="shared" si="0"/>
        <v>67</v>
      </c>
    </row>
    <row r="22" spans="1:6" s="6" customFormat="1" x14ac:dyDescent="0.55000000000000004">
      <c r="A22" s="5" t="s">
        <v>23</v>
      </c>
      <c r="B22" s="6">
        <v>42</v>
      </c>
      <c r="C22" s="6">
        <v>38</v>
      </c>
      <c r="D22" s="6">
        <v>10</v>
      </c>
      <c r="E22" s="6">
        <f t="shared" si="0"/>
        <v>90</v>
      </c>
      <c r="F22" s="6">
        <f>SUM(E18:E22)</f>
        <v>378</v>
      </c>
    </row>
    <row r="23" spans="1:6" x14ac:dyDescent="0.55000000000000004">
      <c r="A23" s="3" t="s">
        <v>24</v>
      </c>
      <c r="B23" s="1">
        <v>48</v>
      </c>
      <c r="C23" s="1">
        <v>27</v>
      </c>
      <c r="D23" s="1">
        <v>7</v>
      </c>
      <c r="E23" s="1">
        <f t="shared" si="0"/>
        <v>82</v>
      </c>
    </row>
    <row r="24" spans="1:6" x14ac:dyDescent="0.55000000000000004">
      <c r="A24" s="3" t="s">
        <v>25</v>
      </c>
      <c r="B24" s="1">
        <v>41</v>
      </c>
      <c r="C24" s="1">
        <v>28</v>
      </c>
      <c r="D24" s="1">
        <v>13</v>
      </c>
      <c r="E24" s="1">
        <f t="shared" si="0"/>
        <v>82</v>
      </c>
    </row>
    <row r="25" spans="1:6" x14ac:dyDescent="0.55000000000000004">
      <c r="A25" s="3" t="s">
        <v>26</v>
      </c>
      <c r="B25" s="1">
        <v>46</v>
      </c>
      <c r="C25" s="1">
        <v>32</v>
      </c>
      <c r="D25" s="1">
        <v>9</v>
      </c>
      <c r="E25" s="1">
        <f t="shared" si="0"/>
        <v>87</v>
      </c>
    </row>
    <row r="26" spans="1:6" x14ac:dyDescent="0.55000000000000004">
      <c r="A26" s="3" t="s">
        <v>27</v>
      </c>
      <c r="B26" s="1">
        <v>44</v>
      </c>
      <c r="C26" s="1">
        <v>27</v>
      </c>
      <c r="D26" s="1">
        <v>7</v>
      </c>
      <c r="E26" s="1">
        <f t="shared" si="0"/>
        <v>78</v>
      </c>
    </row>
    <row r="27" spans="1:6" s="6" customFormat="1" x14ac:dyDescent="0.55000000000000004">
      <c r="A27" s="5" t="s">
        <v>28</v>
      </c>
      <c r="B27" s="6">
        <v>42</v>
      </c>
      <c r="C27" s="6">
        <v>28</v>
      </c>
      <c r="D27" s="6">
        <v>9</v>
      </c>
      <c r="E27" s="6">
        <f t="shared" si="0"/>
        <v>79</v>
      </c>
      <c r="F27" s="6">
        <f>SUM(E23:E27)</f>
        <v>408</v>
      </c>
    </row>
    <row r="28" spans="1:6" x14ac:dyDescent="0.55000000000000004">
      <c r="A28" s="3" t="s">
        <v>29</v>
      </c>
      <c r="B28" s="1">
        <v>45</v>
      </c>
      <c r="C28" s="1">
        <v>38</v>
      </c>
      <c r="D28" s="1">
        <v>6</v>
      </c>
      <c r="E28" s="1">
        <f t="shared" si="0"/>
        <v>89</v>
      </c>
    </row>
    <row r="29" spans="1:6" x14ac:dyDescent="0.55000000000000004">
      <c r="A29" s="3" t="s">
        <v>30</v>
      </c>
      <c r="B29" s="1">
        <v>47</v>
      </c>
      <c r="C29" s="1">
        <v>23</v>
      </c>
      <c r="D29" s="1">
        <v>11</v>
      </c>
      <c r="E29" s="1">
        <f t="shared" si="0"/>
        <v>81</v>
      </c>
    </row>
    <row r="30" spans="1:6" x14ac:dyDescent="0.55000000000000004">
      <c r="A30" s="3" t="s">
        <v>31</v>
      </c>
      <c r="B30" s="1">
        <v>33</v>
      </c>
      <c r="C30" s="1">
        <v>42</v>
      </c>
      <c r="D30" s="1">
        <v>11</v>
      </c>
      <c r="E30" s="1">
        <f t="shared" si="0"/>
        <v>86</v>
      </c>
    </row>
    <row r="31" spans="1:6" x14ac:dyDescent="0.55000000000000004">
      <c r="A31" s="3" t="s">
        <v>32</v>
      </c>
      <c r="B31" s="1">
        <v>39</v>
      </c>
      <c r="C31" s="1">
        <v>30</v>
      </c>
      <c r="D31" s="1">
        <v>11</v>
      </c>
      <c r="E31" s="1">
        <f t="shared" si="0"/>
        <v>80</v>
      </c>
    </row>
    <row r="32" spans="1:6" s="6" customFormat="1" x14ac:dyDescent="0.55000000000000004">
      <c r="A32" s="5" t="s">
        <v>33</v>
      </c>
      <c r="B32" s="6">
        <v>41</v>
      </c>
      <c r="C32" s="6">
        <v>29</v>
      </c>
      <c r="D32" s="6">
        <v>5</v>
      </c>
      <c r="E32" s="6">
        <f t="shared" si="0"/>
        <v>75</v>
      </c>
      <c r="F32" s="6">
        <f>SUM(E28:E32)</f>
        <v>411</v>
      </c>
    </row>
    <row r="33" spans="1:6" x14ac:dyDescent="0.55000000000000004">
      <c r="A33" s="3" t="s">
        <v>34</v>
      </c>
      <c r="B33" s="1">
        <v>30</v>
      </c>
      <c r="C33" s="1">
        <v>32</v>
      </c>
      <c r="D33" s="1">
        <v>11</v>
      </c>
      <c r="E33" s="1">
        <f t="shared" si="0"/>
        <v>73</v>
      </c>
    </row>
    <row r="34" spans="1:6" x14ac:dyDescent="0.55000000000000004">
      <c r="A34" s="3" t="s">
        <v>35</v>
      </c>
      <c r="B34" s="1">
        <v>36</v>
      </c>
      <c r="C34" s="1">
        <v>24</v>
      </c>
      <c r="D34" s="1">
        <v>9</v>
      </c>
      <c r="E34" s="1">
        <f t="shared" si="0"/>
        <v>69</v>
      </c>
    </row>
    <row r="35" spans="1:6" x14ac:dyDescent="0.55000000000000004">
      <c r="A35" s="3" t="s">
        <v>36</v>
      </c>
      <c r="B35" s="1">
        <v>38</v>
      </c>
      <c r="C35" s="1">
        <v>28</v>
      </c>
      <c r="D35" s="1">
        <v>12</v>
      </c>
      <c r="E35" s="1">
        <f t="shared" ref="E35:E66" si="1">SUM(B35:D35)</f>
        <v>78</v>
      </c>
    </row>
    <row r="36" spans="1:6" x14ac:dyDescent="0.55000000000000004">
      <c r="A36" s="3" t="s">
        <v>37</v>
      </c>
      <c r="B36" s="1">
        <v>27</v>
      </c>
      <c r="C36" s="1">
        <v>33</v>
      </c>
      <c r="D36" s="1">
        <v>8</v>
      </c>
      <c r="E36" s="1">
        <f t="shared" si="1"/>
        <v>68</v>
      </c>
    </row>
    <row r="37" spans="1:6" s="6" customFormat="1" x14ac:dyDescent="0.55000000000000004">
      <c r="A37" s="5" t="s">
        <v>38</v>
      </c>
      <c r="B37" s="6">
        <v>33</v>
      </c>
      <c r="C37" s="6">
        <v>28</v>
      </c>
      <c r="D37" s="6">
        <v>11</v>
      </c>
      <c r="E37" s="6">
        <f t="shared" si="1"/>
        <v>72</v>
      </c>
      <c r="F37" s="6">
        <f>SUM(E33:E37)</f>
        <v>360</v>
      </c>
    </row>
    <row r="38" spans="1:6" x14ac:dyDescent="0.55000000000000004">
      <c r="A38" s="3" t="s">
        <v>39</v>
      </c>
      <c r="B38" s="1">
        <v>32</v>
      </c>
      <c r="C38" s="1">
        <v>30</v>
      </c>
      <c r="D38" s="1">
        <v>8</v>
      </c>
      <c r="E38" s="1">
        <f t="shared" si="1"/>
        <v>70</v>
      </c>
    </row>
    <row r="39" spans="1:6" x14ac:dyDescent="0.55000000000000004">
      <c r="A39" s="3" t="s">
        <v>40</v>
      </c>
      <c r="B39" s="1">
        <v>51</v>
      </c>
      <c r="C39" s="1">
        <v>36</v>
      </c>
      <c r="D39" s="1">
        <v>8</v>
      </c>
      <c r="E39" s="1">
        <f t="shared" si="1"/>
        <v>95</v>
      </c>
    </row>
    <row r="40" spans="1:6" x14ac:dyDescent="0.55000000000000004">
      <c r="A40" s="3" t="s">
        <v>41</v>
      </c>
      <c r="B40" s="1">
        <v>49</v>
      </c>
      <c r="C40" s="1">
        <v>33</v>
      </c>
      <c r="D40" s="1">
        <v>10</v>
      </c>
      <c r="E40" s="1">
        <f t="shared" si="1"/>
        <v>92</v>
      </c>
    </row>
    <row r="41" spans="1:6" x14ac:dyDescent="0.55000000000000004">
      <c r="A41" s="3" t="s">
        <v>42</v>
      </c>
      <c r="B41" s="1">
        <v>35</v>
      </c>
      <c r="C41" s="1">
        <v>48</v>
      </c>
      <c r="D41" s="1">
        <v>7</v>
      </c>
      <c r="E41" s="1">
        <f t="shared" si="1"/>
        <v>90</v>
      </c>
    </row>
    <row r="42" spans="1:6" s="6" customFormat="1" x14ac:dyDescent="0.55000000000000004">
      <c r="A42" s="5" t="s">
        <v>43</v>
      </c>
      <c r="B42" s="6">
        <v>45</v>
      </c>
      <c r="C42" s="6">
        <v>42</v>
      </c>
      <c r="D42" s="6">
        <v>13</v>
      </c>
      <c r="E42" s="6">
        <f t="shared" si="1"/>
        <v>100</v>
      </c>
      <c r="F42" s="6">
        <f>SUM(E38:E42)</f>
        <v>447</v>
      </c>
    </row>
    <row r="43" spans="1:6" x14ac:dyDescent="0.55000000000000004">
      <c r="A43" s="3" t="s">
        <v>44</v>
      </c>
      <c r="B43" s="1">
        <v>47</v>
      </c>
      <c r="C43" s="1">
        <v>33</v>
      </c>
      <c r="D43" s="1">
        <v>4</v>
      </c>
      <c r="E43" s="1">
        <f t="shared" si="1"/>
        <v>84</v>
      </c>
    </row>
    <row r="44" spans="1:6" x14ac:dyDescent="0.55000000000000004">
      <c r="A44" s="3" t="s">
        <v>45</v>
      </c>
      <c r="B44" s="1">
        <v>53</v>
      </c>
      <c r="C44" s="1">
        <v>25</v>
      </c>
      <c r="D44" s="1">
        <v>9</v>
      </c>
      <c r="E44" s="1">
        <f t="shared" si="1"/>
        <v>87</v>
      </c>
    </row>
    <row r="45" spans="1:6" x14ac:dyDescent="0.55000000000000004">
      <c r="A45" s="3" t="s">
        <v>46</v>
      </c>
      <c r="B45" s="1">
        <v>49</v>
      </c>
      <c r="C45" s="1">
        <v>33</v>
      </c>
      <c r="D45" s="1">
        <v>11</v>
      </c>
      <c r="E45" s="1">
        <f t="shared" si="1"/>
        <v>93</v>
      </c>
    </row>
    <row r="46" spans="1:6" x14ac:dyDescent="0.55000000000000004">
      <c r="A46" s="3" t="s">
        <v>47</v>
      </c>
      <c r="B46" s="1">
        <v>53</v>
      </c>
      <c r="C46" s="1">
        <v>37</v>
      </c>
      <c r="D46" s="1">
        <v>7</v>
      </c>
      <c r="E46" s="1">
        <f t="shared" si="1"/>
        <v>97</v>
      </c>
    </row>
    <row r="47" spans="1:6" s="6" customFormat="1" x14ac:dyDescent="0.55000000000000004">
      <c r="A47" s="5" t="s">
        <v>48</v>
      </c>
      <c r="B47" s="6">
        <v>64</v>
      </c>
      <c r="C47" s="6">
        <v>49</v>
      </c>
      <c r="D47" s="6">
        <v>9</v>
      </c>
      <c r="E47" s="6">
        <f t="shared" si="1"/>
        <v>122</v>
      </c>
      <c r="F47" s="6">
        <f>SUM(E43:E47)</f>
        <v>483</v>
      </c>
    </row>
    <row r="48" spans="1:6" x14ac:dyDescent="0.55000000000000004">
      <c r="A48" s="3" t="s">
        <v>49</v>
      </c>
      <c r="B48" s="1">
        <v>70</v>
      </c>
      <c r="C48" s="1">
        <v>24</v>
      </c>
      <c r="D48" s="1">
        <v>15</v>
      </c>
      <c r="E48" s="1">
        <f t="shared" si="1"/>
        <v>109</v>
      </c>
    </row>
    <row r="49" spans="1:6" x14ac:dyDescent="0.55000000000000004">
      <c r="A49" s="3" t="s">
        <v>50</v>
      </c>
      <c r="B49" s="1">
        <v>60</v>
      </c>
      <c r="C49" s="1">
        <v>25</v>
      </c>
      <c r="D49" s="1">
        <v>11</v>
      </c>
      <c r="E49" s="1">
        <f t="shared" si="1"/>
        <v>96</v>
      </c>
    </row>
    <row r="50" spans="1:6" x14ac:dyDescent="0.55000000000000004">
      <c r="A50" s="3" t="s">
        <v>51</v>
      </c>
      <c r="B50" s="1">
        <v>54</v>
      </c>
      <c r="C50" s="1">
        <v>40</v>
      </c>
      <c r="D50" s="1">
        <v>11</v>
      </c>
      <c r="E50" s="1">
        <f t="shared" si="1"/>
        <v>105</v>
      </c>
    </row>
    <row r="51" spans="1:6" x14ac:dyDescent="0.55000000000000004">
      <c r="A51" s="3" t="s">
        <v>52</v>
      </c>
      <c r="B51" s="1">
        <v>60</v>
      </c>
      <c r="C51" s="1">
        <v>33</v>
      </c>
      <c r="D51" s="1">
        <v>16</v>
      </c>
      <c r="E51" s="1">
        <f t="shared" si="1"/>
        <v>109</v>
      </c>
    </row>
    <row r="52" spans="1:6" s="6" customFormat="1" x14ac:dyDescent="0.55000000000000004">
      <c r="A52" s="5" t="s">
        <v>53</v>
      </c>
      <c r="B52" s="6">
        <v>81</v>
      </c>
      <c r="C52" s="6">
        <v>28</v>
      </c>
      <c r="D52" s="6">
        <v>16</v>
      </c>
      <c r="E52" s="6">
        <f t="shared" si="1"/>
        <v>125</v>
      </c>
      <c r="F52" s="6">
        <f>SUM(E48:E52)</f>
        <v>544</v>
      </c>
    </row>
    <row r="53" spans="1:6" x14ac:dyDescent="0.55000000000000004">
      <c r="A53" s="3" t="s">
        <v>54</v>
      </c>
      <c r="B53" s="1">
        <v>54</v>
      </c>
      <c r="C53" s="1">
        <v>37</v>
      </c>
      <c r="D53" s="1">
        <v>11</v>
      </c>
      <c r="E53" s="1">
        <f t="shared" si="1"/>
        <v>102</v>
      </c>
    </row>
    <row r="54" spans="1:6" x14ac:dyDescent="0.55000000000000004">
      <c r="A54" s="3" t="s">
        <v>55</v>
      </c>
      <c r="B54" s="1">
        <v>40</v>
      </c>
      <c r="C54" s="1">
        <v>31</v>
      </c>
      <c r="D54" s="1">
        <v>13</v>
      </c>
      <c r="E54" s="1">
        <f t="shared" si="1"/>
        <v>84</v>
      </c>
    </row>
    <row r="55" spans="1:6" x14ac:dyDescent="0.55000000000000004">
      <c r="A55" s="3" t="s">
        <v>56</v>
      </c>
      <c r="B55" s="1">
        <v>45</v>
      </c>
      <c r="C55" s="1">
        <v>34</v>
      </c>
      <c r="D55" s="1">
        <v>10</v>
      </c>
      <c r="E55" s="1">
        <f t="shared" si="1"/>
        <v>89</v>
      </c>
    </row>
    <row r="56" spans="1:6" x14ac:dyDescent="0.55000000000000004">
      <c r="A56" s="3" t="s">
        <v>57</v>
      </c>
      <c r="B56" s="1">
        <v>38</v>
      </c>
      <c r="C56" s="1">
        <v>31</v>
      </c>
      <c r="D56" s="1">
        <v>14</v>
      </c>
      <c r="E56" s="1">
        <f t="shared" si="1"/>
        <v>83</v>
      </c>
    </row>
    <row r="57" spans="1:6" s="6" customFormat="1" x14ac:dyDescent="0.55000000000000004">
      <c r="A57" s="5" t="s">
        <v>58</v>
      </c>
      <c r="B57" s="6">
        <v>42</v>
      </c>
      <c r="C57" s="6">
        <v>36</v>
      </c>
      <c r="D57" s="6">
        <v>9</v>
      </c>
      <c r="E57" s="6">
        <f t="shared" si="1"/>
        <v>87</v>
      </c>
      <c r="F57" s="6">
        <f>SUM(E53:E57)</f>
        <v>445</v>
      </c>
    </row>
    <row r="58" spans="1:6" x14ac:dyDescent="0.55000000000000004">
      <c r="A58" s="3" t="s">
        <v>59</v>
      </c>
      <c r="B58" s="1">
        <v>35</v>
      </c>
      <c r="C58" s="1">
        <v>32</v>
      </c>
      <c r="D58" s="1">
        <v>10</v>
      </c>
      <c r="E58" s="1">
        <f t="shared" si="1"/>
        <v>77</v>
      </c>
    </row>
    <row r="59" spans="1:6" x14ac:dyDescent="0.55000000000000004">
      <c r="A59" s="3" t="s">
        <v>60</v>
      </c>
      <c r="B59" s="1">
        <v>38</v>
      </c>
      <c r="C59" s="1">
        <v>31</v>
      </c>
      <c r="D59" s="1">
        <v>24</v>
      </c>
      <c r="E59" s="1">
        <f t="shared" si="1"/>
        <v>93</v>
      </c>
    </row>
    <row r="60" spans="1:6" x14ac:dyDescent="0.55000000000000004">
      <c r="A60" s="3" t="s">
        <v>61</v>
      </c>
      <c r="B60" s="1">
        <v>54</v>
      </c>
      <c r="C60" s="1">
        <v>28</v>
      </c>
      <c r="D60" s="1">
        <v>13</v>
      </c>
      <c r="E60" s="1">
        <f t="shared" si="1"/>
        <v>95</v>
      </c>
    </row>
    <row r="61" spans="1:6" x14ac:dyDescent="0.55000000000000004">
      <c r="A61" s="3" t="s">
        <v>62</v>
      </c>
      <c r="B61" s="1">
        <v>29</v>
      </c>
      <c r="C61" s="1">
        <v>29</v>
      </c>
      <c r="D61" s="1">
        <v>6</v>
      </c>
      <c r="E61" s="1">
        <f t="shared" si="1"/>
        <v>64</v>
      </c>
    </row>
    <row r="62" spans="1:6" s="6" customFormat="1" x14ac:dyDescent="0.55000000000000004">
      <c r="A62" s="5" t="s">
        <v>63</v>
      </c>
      <c r="B62" s="6">
        <v>29</v>
      </c>
      <c r="C62" s="6">
        <v>25</v>
      </c>
      <c r="D62" s="6">
        <v>6</v>
      </c>
      <c r="E62" s="6">
        <f t="shared" si="1"/>
        <v>60</v>
      </c>
      <c r="F62" s="6">
        <f>SUM(E58:E62)</f>
        <v>389</v>
      </c>
    </row>
    <row r="63" spans="1:6" x14ac:dyDescent="0.55000000000000004">
      <c r="A63" s="3" t="s">
        <v>64</v>
      </c>
      <c r="B63" s="1">
        <v>35</v>
      </c>
      <c r="C63" s="1">
        <v>29</v>
      </c>
      <c r="D63" s="1">
        <v>9</v>
      </c>
      <c r="E63" s="1">
        <f t="shared" si="1"/>
        <v>73</v>
      </c>
    </row>
    <row r="64" spans="1:6" x14ac:dyDescent="0.55000000000000004">
      <c r="A64" s="3" t="s">
        <v>65</v>
      </c>
      <c r="B64" s="1">
        <v>33</v>
      </c>
      <c r="C64" s="1">
        <v>19</v>
      </c>
      <c r="D64" s="1">
        <v>7</v>
      </c>
      <c r="E64" s="1">
        <f t="shared" si="1"/>
        <v>59</v>
      </c>
    </row>
    <row r="65" spans="1:6" x14ac:dyDescent="0.55000000000000004">
      <c r="A65" s="3" t="s">
        <v>66</v>
      </c>
      <c r="B65" s="1">
        <v>29</v>
      </c>
      <c r="C65" s="1">
        <v>21</v>
      </c>
      <c r="D65" s="1">
        <v>4</v>
      </c>
      <c r="E65" s="1">
        <f t="shared" si="1"/>
        <v>54</v>
      </c>
    </row>
    <row r="66" spans="1:6" x14ac:dyDescent="0.55000000000000004">
      <c r="A66" s="3" t="s">
        <v>67</v>
      </c>
      <c r="B66" s="1">
        <v>39</v>
      </c>
      <c r="C66" s="1">
        <v>23</v>
      </c>
      <c r="D66" s="1">
        <v>8</v>
      </c>
      <c r="E66" s="1">
        <f t="shared" si="1"/>
        <v>70</v>
      </c>
    </row>
    <row r="67" spans="1:6" s="6" customFormat="1" x14ac:dyDescent="0.55000000000000004">
      <c r="A67" s="5" t="s">
        <v>68</v>
      </c>
      <c r="B67" s="6">
        <v>28</v>
      </c>
      <c r="C67" s="6">
        <v>25</v>
      </c>
      <c r="D67" s="6">
        <v>4</v>
      </c>
      <c r="E67" s="6">
        <f t="shared" ref="E67:E98" si="2">SUM(B67:D67)</f>
        <v>57</v>
      </c>
      <c r="F67" s="6">
        <f>SUM(E63:E67)</f>
        <v>313</v>
      </c>
    </row>
    <row r="68" spans="1:6" x14ac:dyDescent="0.55000000000000004">
      <c r="A68" s="3" t="s">
        <v>69</v>
      </c>
      <c r="B68" s="1">
        <v>24</v>
      </c>
      <c r="C68" s="1">
        <v>22</v>
      </c>
      <c r="D68" s="1">
        <v>5</v>
      </c>
      <c r="E68" s="1">
        <f t="shared" si="2"/>
        <v>51</v>
      </c>
    </row>
    <row r="69" spans="1:6" x14ac:dyDescent="0.55000000000000004">
      <c r="A69" s="3" t="s">
        <v>70</v>
      </c>
      <c r="B69" s="1">
        <v>19</v>
      </c>
      <c r="C69" s="1">
        <v>19</v>
      </c>
      <c r="D69" s="1">
        <v>10</v>
      </c>
      <c r="E69" s="1">
        <f t="shared" si="2"/>
        <v>48</v>
      </c>
    </row>
    <row r="70" spans="1:6" x14ac:dyDescent="0.55000000000000004">
      <c r="A70" s="3" t="s">
        <v>71</v>
      </c>
      <c r="B70" s="1">
        <v>12</v>
      </c>
      <c r="C70" s="1">
        <v>21</v>
      </c>
      <c r="D70" s="1">
        <v>3</v>
      </c>
      <c r="E70" s="1">
        <f t="shared" si="2"/>
        <v>36</v>
      </c>
    </row>
    <row r="71" spans="1:6" x14ac:dyDescent="0.55000000000000004">
      <c r="A71" s="3" t="s">
        <v>72</v>
      </c>
      <c r="B71" s="1">
        <v>16</v>
      </c>
      <c r="C71" s="1">
        <v>23</v>
      </c>
      <c r="D71" s="1">
        <v>7</v>
      </c>
      <c r="E71" s="1">
        <f t="shared" si="2"/>
        <v>46</v>
      </c>
    </row>
    <row r="72" spans="1:6" s="6" customFormat="1" x14ac:dyDescent="0.55000000000000004">
      <c r="A72" s="5" t="s">
        <v>73</v>
      </c>
      <c r="B72" s="6">
        <v>23</v>
      </c>
      <c r="C72" s="6">
        <v>18</v>
      </c>
      <c r="D72" s="6">
        <v>0</v>
      </c>
      <c r="E72" s="6">
        <f t="shared" si="2"/>
        <v>41</v>
      </c>
      <c r="F72" s="6">
        <f>SUM(E68:E72)</f>
        <v>222</v>
      </c>
    </row>
    <row r="73" spans="1:6" x14ac:dyDescent="0.55000000000000004">
      <c r="A73" s="3" t="s">
        <v>74</v>
      </c>
      <c r="B73" s="1">
        <v>16</v>
      </c>
      <c r="C73" s="1">
        <v>17</v>
      </c>
      <c r="D73" s="1">
        <v>3</v>
      </c>
      <c r="E73" s="1">
        <f t="shared" si="2"/>
        <v>36</v>
      </c>
    </row>
    <row r="74" spans="1:6" x14ac:dyDescent="0.55000000000000004">
      <c r="A74" s="3" t="s">
        <v>75</v>
      </c>
      <c r="B74" s="1">
        <v>14</v>
      </c>
      <c r="C74" s="1">
        <v>9</v>
      </c>
      <c r="D74" s="1">
        <v>2</v>
      </c>
      <c r="E74" s="1">
        <f t="shared" si="2"/>
        <v>25</v>
      </c>
    </row>
    <row r="75" spans="1:6" x14ac:dyDescent="0.55000000000000004">
      <c r="A75" s="3" t="s">
        <v>76</v>
      </c>
      <c r="B75" s="1">
        <v>13</v>
      </c>
      <c r="C75" s="1">
        <v>13</v>
      </c>
      <c r="D75" s="1">
        <v>4</v>
      </c>
      <c r="E75" s="1">
        <f t="shared" si="2"/>
        <v>30</v>
      </c>
    </row>
    <row r="76" spans="1:6" x14ac:dyDescent="0.55000000000000004">
      <c r="A76" s="3" t="s">
        <v>77</v>
      </c>
      <c r="B76" s="1">
        <v>14</v>
      </c>
      <c r="C76" s="1">
        <v>13</v>
      </c>
      <c r="D76" s="1">
        <v>2</v>
      </c>
      <c r="E76" s="1">
        <f t="shared" si="2"/>
        <v>29</v>
      </c>
    </row>
    <row r="77" spans="1:6" s="6" customFormat="1" x14ac:dyDescent="0.55000000000000004">
      <c r="A77" s="5" t="s">
        <v>78</v>
      </c>
      <c r="B77" s="6">
        <v>7</v>
      </c>
      <c r="C77" s="6">
        <v>14</v>
      </c>
      <c r="D77" s="6">
        <v>3</v>
      </c>
      <c r="E77" s="6">
        <f t="shared" si="2"/>
        <v>24</v>
      </c>
      <c r="F77" s="6">
        <f>SUM(E73:E77)</f>
        <v>144</v>
      </c>
    </row>
    <row r="78" spans="1:6" x14ac:dyDescent="0.55000000000000004">
      <c r="A78" s="3" t="s">
        <v>79</v>
      </c>
      <c r="B78" s="1">
        <v>17</v>
      </c>
      <c r="C78" s="1">
        <v>14</v>
      </c>
      <c r="D78" s="1">
        <v>1</v>
      </c>
      <c r="E78" s="1">
        <f t="shared" si="2"/>
        <v>32</v>
      </c>
    </row>
    <row r="79" spans="1:6" x14ac:dyDescent="0.55000000000000004">
      <c r="A79" s="3" t="s">
        <v>80</v>
      </c>
      <c r="B79" s="1">
        <v>11</v>
      </c>
      <c r="C79" s="1">
        <v>12</v>
      </c>
      <c r="D79" s="1">
        <v>1</v>
      </c>
      <c r="E79" s="1">
        <f t="shared" si="2"/>
        <v>24</v>
      </c>
    </row>
    <row r="80" spans="1:6" x14ac:dyDescent="0.55000000000000004">
      <c r="A80" s="3" t="s">
        <v>81</v>
      </c>
      <c r="B80" s="1">
        <v>7</v>
      </c>
      <c r="C80" s="1">
        <v>11</v>
      </c>
      <c r="D80" s="1">
        <v>1</v>
      </c>
      <c r="E80" s="1">
        <f t="shared" si="2"/>
        <v>19</v>
      </c>
    </row>
    <row r="81" spans="1:6" x14ac:dyDescent="0.55000000000000004">
      <c r="A81" s="3" t="s">
        <v>82</v>
      </c>
      <c r="B81" s="1">
        <v>3</v>
      </c>
      <c r="C81" s="1">
        <v>10</v>
      </c>
      <c r="D81" s="1">
        <v>1</v>
      </c>
      <c r="E81" s="1">
        <f t="shared" si="2"/>
        <v>14</v>
      </c>
    </row>
    <row r="82" spans="1:6" s="6" customFormat="1" x14ac:dyDescent="0.55000000000000004">
      <c r="A82" s="5" t="s">
        <v>83</v>
      </c>
      <c r="B82" s="6">
        <v>6</v>
      </c>
      <c r="C82" s="6">
        <v>7</v>
      </c>
      <c r="D82" s="6">
        <v>1</v>
      </c>
      <c r="E82" s="6">
        <f t="shared" si="2"/>
        <v>14</v>
      </c>
      <c r="F82" s="6">
        <f>SUM(E78:E82)</f>
        <v>103</v>
      </c>
    </row>
    <row r="83" spans="1:6" x14ac:dyDescent="0.55000000000000004">
      <c r="A83" s="3" t="s">
        <v>84</v>
      </c>
      <c r="B83" s="1">
        <v>4</v>
      </c>
      <c r="C83" s="1">
        <v>6</v>
      </c>
      <c r="D83" s="1">
        <v>2</v>
      </c>
      <c r="E83" s="1">
        <f t="shared" si="2"/>
        <v>12</v>
      </c>
    </row>
    <row r="84" spans="1:6" x14ac:dyDescent="0.55000000000000004">
      <c r="A84" s="3" t="s">
        <v>85</v>
      </c>
      <c r="B84" s="1">
        <v>4</v>
      </c>
      <c r="C84" s="1">
        <v>9</v>
      </c>
      <c r="D84" s="1">
        <v>2</v>
      </c>
      <c r="E84" s="1">
        <f t="shared" si="2"/>
        <v>15</v>
      </c>
    </row>
    <row r="85" spans="1:6" x14ac:dyDescent="0.55000000000000004">
      <c r="A85" s="3" t="s">
        <v>86</v>
      </c>
      <c r="B85" s="1">
        <v>2</v>
      </c>
      <c r="C85" s="1">
        <v>4</v>
      </c>
      <c r="D85" s="1">
        <v>1</v>
      </c>
      <c r="E85" s="1">
        <f t="shared" si="2"/>
        <v>7</v>
      </c>
    </row>
    <row r="86" spans="1:6" x14ac:dyDescent="0.55000000000000004">
      <c r="A86" s="3" t="s">
        <v>87</v>
      </c>
      <c r="B86" s="1">
        <v>2</v>
      </c>
      <c r="C86" s="1">
        <v>5</v>
      </c>
      <c r="D86" s="1">
        <v>0</v>
      </c>
      <c r="E86" s="1">
        <f t="shared" si="2"/>
        <v>7</v>
      </c>
    </row>
    <row r="87" spans="1:6" s="6" customFormat="1" x14ac:dyDescent="0.55000000000000004">
      <c r="A87" s="5" t="s">
        <v>88</v>
      </c>
      <c r="B87" s="6">
        <v>3</v>
      </c>
      <c r="C87" s="6">
        <v>2</v>
      </c>
      <c r="D87" s="6">
        <v>2</v>
      </c>
      <c r="E87" s="6">
        <f t="shared" si="2"/>
        <v>7</v>
      </c>
      <c r="F87" s="6">
        <f>SUM(E83:E87)</f>
        <v>48</v>
      </c>
    </row>
    <row r="88" spans="1:6" x14ac:dyDescent="0.55000000000000004">
      <c r="A88" s="3" t="s">
        <v>89</v>
      </c>
      <c r="B88" s="1">
        <v>1</v>
      </c>
      <c r="C88" s="1">
        <v>2</v>
      </c>
      <c r="D88" s="1">
        <v>2</v>
      </c>
      <c r="E88" s="1">
        <f t="shared" si="2"/>
        <v>5</v>
      </c>
    </row>
    <row r="89" spans="1:6" x14ac:dyDescent="0.55000000000000004">
      <c r="A89" s="3" t="s">
        <v>90</v>
      </c>
      <c r="B89" s="1">
        <v>5</v>
      </c>
      <c r="C89" s="1">
        <v>4</v>
      </c>
      <c r="D89" s="1">
        <v>1</v>
      </c>
      <c r="E89" s="1">
        <f t="shared" si="2"/>
        <v>10</v>
      </c>
    </row>
    <row r="90" spans="1:6" x14ac:dyDescent="0.55000000000000004">
      <c r="A90" s="3" t="s">
        <v>91</v>
      </c>
      <c r="B90" s="1">
        <v>3</v>
      </c>
      <c r="C90" s="1">
        <v>0</v>
      </c>
      <c r="D90" s="1">
        <v>0</v>
      </c>
      <c r="E90" s="1">
        <f t="shared" si="2"/>
        <v>3</v>
      </c>
    </row>
    <row r="91" spans="1:6" x14ac:dyDescent="0.55000000000000004">
      <c r="A91" s="3" t="s">
        <v>92</v>
      </c>
      <c r="B91" s="1">
        <v>0</v>
      </c>
      <c r="C91" s="1">
        <v>1</v>
      </c>
      <c r="D91" s="1">
        <v>0</v>
      </c>
      <c r="E91" s="1">
        <f t="shared" si="2"/>
        <v>1</v>
      </c>
    </row>
    <row r="92" spans="1:6" s="6" customFormat="1" x14ac:dyDescent="0.55000000000000004">
      <c r="A92" s="5" t="s">
        <v>93</v>
      </c>
      <c r="B92" s="6">
        <v>1</v>
      </c>
      <c r="C92" s="6">
        <v>1</v>
      </c>
      <c r="D92" s="6">
        <v>0</v>
      </c>
      <c r="E92" s="6">
        <f t="shared" si="2"/>
        <v>2</v>
      </c>
      <c r="F92" s="6">
        <f>SUM(E88:E92)</f>
        <v>21</v>
      </c>
    </row>
    <row r="93" spans="1:6" x14ac:dyDescent="0.55000000000000004">
      <c r="A93" s="3" t="s">
        <v>94</v>
      </c>
      <c r="B93" s="1">
        <v>0</v>
      </c>
      <c r="C93" s="1">
        <v>1</v>
      </c>
      <c r="D93" s="1">
        <v>0</v>
      </c>
      <c r="E93" s="1">
        <f t="shared" si="2"/>
        <v>1</v>
      </c>
    </row>
    <row r="94" spans="1:6" x14ac:dyDescent="0.55000000000000004">
      <c r="A94" s="3" t="s">
        <v>95</v>
      </c>
      <c r="B94" s="1">
        <v>0</v>
      </c>
      <c r="C94" s="1">
        <v>0</v>
      </c>
      <c r="D94" s="1">
        <v>0</v>
      </c>
      <c r="E94" s="1">
        <f t="shared" si="2"/>
        <v>0</v>
      </c>
    </row>
    <row r="95" spans="1:6" x14ac:dyDescent="0.55000000000000004">
      <c r="A95" s="3" t="s">
        <v>96</v>
      </c>
      <c r="B95" s="1">
        <v>1</v>
      </c>
      <c r="C95" s="1">
        <v>1</v>
      </c>
      <c r="D95" s="1">
        <v>1</v>
      </c>
      <c r="E95" s="1">
        <f t="shared" si="2"/>
        <v>3</v>
      </c>
    </row>
    <row r="96" spans="1:6" x14ac:dyDescent="0.55000000000000004">
      <c r="A96" s="3" t="s">
        <v>97</v>
      </c>
      <c r="B96" s="1">
        <v>0</v>
      </c>
      <c r="C96" s="1">
        <v>1</v>
      </c>
      <c r="D96" s="1">
        <v>0</v>
      </c>
      <c r="E96" s="1">
        <f t="shared" si="2"/>
        <v>1</v>
      </c>
    </row>
    <row r="97" spans="1:6" s="6" customFormat="1" x14ac:dyDescent="0.55000000000000004">
      <c r="A97" s="5" t="s">
        <v>98</v>
      </c>
      <c r="B97" s="6">
        <v>0</v>
      </c>
      <c r="C97" s="6">
        <v>1</v>
      </c>
      <c r="D97" s="6">
        <v>0</v>
      </c>
      <c r="E97" s="6">
        <f t="shared" si="2"/>
        <v>1</v>
      </c>
      <c r="F97" s="6">
        <f>SUM(E93:E97)</f>
        <v>6</v>
      </c>
    </row>
    <row r="98" spans="1:6" x14ac:dyDescent="0.55000000000000004">
      <c r="A98" s="3" t="s">
        <v>99</v>
      </c>
      <c r="B98" s="1">
        <v>0</v>
      </c>
      <c r="C98" s="1">
        <v>0</v>
      </c>
      <c r="D98" s="1">
        <v>0</v>
      </c>
      <c r="E98" s="1">
        <f t="shared" si="2"/>
        <v>0</v>
      </c>
    </row>
    <row r="99" spans="1:6" x14ac:dyDescent="0.55000000000000004">
      <c r="A99" s="3" t="s">
        <v>100</v>
      </c>
      <c r="B99" s="1">
        <v>0</v>
      </c>
      <c r="C99" s="1">
        <v>0</v>
      </c>
      <c r="D99" s="1">
        <v>0</v>
      </c>
      <c r="E99" s="1">
        <f t="shared" ref="E99:E105" si="3">SUM(B99:D99)</f>
        <v>0</v>
      </c>
    </row>
    <row r="100" spans="1:6" x14ac:dyDescent="0.55000000000000004">
      <c r="A100" s="3" t="s">
        <v>101</v>
      </c>
      <c r="B100" s="1">
        <v>0</v>
      </c>
      <c r="C100" s="1">
        <v>0</v>
      </c>
      <c r="D100" s="1">
        <v>0</v>
      </c>
      <c r="E100" s="1">
        <f t="shared" si="3"/>
        <v>0</v>
      </c>
    </row>
    <row r="101" spans="1:6" x14ac:dyDescent="0.55000000000000004">
      <c r="A101" s="3" t="s">
        <v>102</v>
      </c>
      <c r="B101" s="1">
        <v>0</v>
      </c>
      <c r="C101" s="1">
        <v>0</v>
      </c>
      <c r="D101" s="1">
        <v>0</v>
      </c>
      <c r="E101" s="1">
        <f t="shared" si="3"/>
        <v>0</v>
      </c>
    </row>
    <row r="102" spans="1:6" s="6" customFormat="1" x14ac:dyDescent="0.55000000000000004">
      <c r="A102" s="5" t="s">
        <v>103</v>
      </c>
      <c r="B102" s="6">
        <v>0</v>
      </c>
      <c r="C102" s="6">
        <v>0</v>
      </c>
      <c r="D102" s="6">
        <v>0</v>
      </c>
      <c r="E102" s="6">
        <f t="shared" si="3"/>
        <v>0</v>
      </c>
      <c r="F102" s="6">
        <f>SUM(E98:E102)</f>
        <v>0</v>
      </c>
    </row>
    <row r="103" spans="1:6" x14ac:dyDescent="0.55000000000000004">
      <c r="A103" s="3" t="s">
        <v>104</v>
      </c>
      <c r="B103" s="1">
        <v>0</v>
      </c>
      <c r="C103" s="1">
        <v>0</v>
      </c>
      <c r="D103" s="1">
        <v>0</v>
      </c>
      <c r="E103" s="1">
        <f t="shared" si="3"/>
        <v>0</v>
      </c>
    </row>
    <row r="104" spans="1:6" s="6" customFormat="1" x14ac:dyDescent="0.55000000000000004">
      <c r="A104" s="6" t="s">
        <v>105</v>
      </c>
      <c r="B104" s="6">
        <v>0</v>
      </c>
      <c r="C104" s="6">
        <v>0</v>
      </c>
      <c r="D104" s="6">
        <v>1</v>
      </c>
      <c r="E104" s="6">
        <f t="shared" si="3"/>
        <v>1</v>
      </c>
      <c r="F104" s="6">
        <f>SUM(E103:E104)</f>
        <v>1</v>
      </c>
    </row>
    <row r="105" spans="1:6" x14ac:dyDescent="0.55000000000000004">
      <c r="B105" s="1">
        <v>2863</v>
      </c>
      <c r="C105" s="1">
        <v>2095</v>
      </c>
      <c r="D105" s="1">
        <v>633</v>
      </c>
      <c r="E105" s="1">
        <f t="shared" si="3"/>
        <v>5591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22" workbookViewId="0">
      <selection activeCell="F7" sqref="F7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6" x14ac:dyDescent="0.55000000000000004">
      <c r="A1" s="2" t="s">
        <v>0</v>
      </c>
      <c r="B1" s="2" t="s">
        <v>108</v>
      </c>
      <c r="C1" s="2" t="s">
        <v>109</v>
      </c>
      <c r="D1" s="2" t="s">
        <v>110</v>
      </c>
    </row>
    <row r="2" spans="1:6" x14ac:dyDescent="0.55000000000000004">
      <c r="A2" s="2" t="s">
        <v>1</v>
      </c>
      <c r="B2" s="2" t="s">
        <v>3</v>
      </c>
      <c r="C2" s="2" t="s">
        <v>3</v>
      </c>
      <c r="D2" s="2" t="s">
        <v>3</v>
      </c>
      <c r="E2" s="2" t="s">
        <v>106</v>
      </c>
    </row>
    <row r="3" spans="1:6" x14ac:dyDescent="0.55000000000000004">
      <c r="A3" s="1" t="s">
        <v>4</v>
      </c>
      <c r="B3" s="1">
        <v>23</v>
      </c>
      <c r="C3" s="1">
        <v>11</v>
      </c>
      <c r="D3" s="1">
        <v>5</v>
      </c>
      <c r="E3" s="1">
        <f t="shared" ref="E3:E34" si="0">SUM(B3:D3)</f>
        <v>39</v>
      </c>
    </row>
    <row r="4" spans="1:6" x14ac:dyDescent="0.55000000000000004">
      <c r="A4" s="3" t="s">
        <v>5</v>
      </c>
      <c r="B4" s="1">
        <v>45</v>
      </c>
      <c r="C4" s="1">
        <v>17</v>
      </c>
      <c r="D4" s="1">
        <v>11</v>
      </c>
      <c r="E4" s="1">
        <f t="shared" si="0"/>
        <v>73</v>
      </c>
    </row>
    <row r="5" spans="1:6" x14ac:dyDescent="0.55000000000000004">
      <c r="A5" s="3" t="s">
        <v>6</v>
      </c>
      <c r="B5" s="1">
        <v>21</v>
      </c>
      <c r="C5" s="1">
        <v>14</v>
      </c>
      <c r="D5" s="1">
        <v>3</v>
      </c>
      <c r="E5" s="1">
        <f t="shared" si="0"/>
        <v>38</v>
      </c>
    </row>
    <row r="6" spans="1:6" x14ac:dyDescent="0.55000000000000004">
      <c r="A6" s="3" t="s">
        <v>7</v>
      </c>
      <c r="B6" s="1">
        <v>27</v>
      </c>
      <c r="C6" s="1">
        <v>16</v>
      </c>
      <c r="D6" s="1">
        <v>7</v>
      </c>
      <c r="E6" s="1">
        <f t="shared" si="0"/>
        <v>50</v>
      </c>
    </row>
    <row r="7" spans="1:6" s="6" customFormat="1" x14ac:dyDescent="0.55000000000000004">
      <c r="A7" s="5" t="s">
        <v>8</v>
      </c>
      <c r="B7" s="6">
        <v>26</v>
      </c>
      <c r="C7" s="6">
        <v>27</v>
      </c>
      <c r="D7" s="6">
        <v>6</v>
      </c>
      <c r="E7" s="6">
        <f t="shared" si="0"/>
        <v>59</v>
      </c>
      <c r="F7" s="6">
        <f>SUM(E3:E7)</f>
        <v>259</v>
      </c>
    </row>
    <row r="8" spans="1:6" x14ac:dyDescent="0.55000000000000004">
      <c r="A8" s="3" t="s">
        <v>9</v>
      </c>
      <c r="B8" s="1">
        <v>22</v>
      </c>
      <c r="C8" s="1">
        <v>27</v>
      </c>
      <c r="D8" s="1">
        <v>5</v>
      </c>
      <c r="E8" s="1">
        <f t="shared" si="0"/>
        <v>54</v>
      </c>
    </row>
    <row r="9" spans="1:6" x14ac:dyDescent="0.55000000000000004">
      <c r="A9" s="3" t="s">
        <v>10</v>
      </c>
      <c r="B9" s="1">
        <v>28</v>
      </c>
      <c r="C9" s="1">
        <v>21</v>
      </c>
      <c r="D9" s="1">
        <v>10</v>
      </c>
      <c r="E9" s="1">
        <f t="shared" si="0"/>
        <v>59</v>
      </c>
    </row>
    <row r="10" spans="1:6" x14ac:dyDescent="0.55000000000000004">
      <c r="A10" s="3" t="s">
        <v>11</v>
      </c>
      <c r="B10" s="1">
        <v>28</v>
      </c>
      <c r="C10" s="1">
        <v>29</v>
      </c>
      <c r="D10" s="1">
        <v>5</v>
      </c>
      <c r="E10" s="1">
        <f t="shared" si="0"/>
        <v>62</v>
      </c>
    </row>
    <row r="11" spans="1:6" x14ac:dyDescent="0.55000000000000004">
      <c r="A11" s="3" t="s">
        <v>12</v>
      </c>
      <c r="B11" s="1">
        <v>30</v>
      </c>
      <c r="C11" s="1">
        <v>22</v>
      </c>
      <c r="D11" s="1">
        <v>9</v>
      </c>
      <c r="E11" s="1">
        <f t="shared" si="0"/>
        <v>61</v>
      </c>
    </row>
    <row r="12" spans="1:6" s="6" customFormat="1" x14ac:dyDescent="0.55000000000000004">
      <c r="A12" s="5" t="s">
        <v>13</v>
      </c>
      <c r="B12" s="6">
        <v>33</v>
      </c>
      <c r="C12" s="6">
        <v>30</v>
      </c>
      <c r="D12" s="6">
        <v>6</v>
      </c>
      <c r="E12" s="6">
        <f t="shared" si="0"/>
        <v>69</v>
      </c>
      <c r="F12" s="6">
        <f>SUM(E8:E12)</f>
        <v>305</v>
      </c>
    </row>
    <row r="13" spans="1:6" x14ac:dyDescent="0.55000000000000004">
      <c r="A13" s="3" t="s">
        <v>14</v>
      </c>
      <c r="B13" s="1">
        <v>30</v>
      </c>
      <c r="C13" s="1">
        <v>22</v>
      </c>
      <c r="D13" s="1">
        <v>13</v>
      </c>
      <c r="E13" s="1">
        <f t="shared" si="0"/>
        <v>65</v>
      </c>
    </row>
    <row r="14" spans="1:6" x14ac:dyDescent="0.55000000000000004">
      <c r="A14" s="3" t="s">
        <v>15</v>
      </c>
      <c r="B14" s="1">
        <v>27</v>
      </c>
      <c r="C14" s="1">
        <v>25</v>
      </c>
      <c r="D14" s="1">
        <v>7</v>
      </c>
      <c r="E14" s="1">
        <f t="shared" si="0"/>
        <v>59</v>
      </c>
    </row>
    <row r="15" spans="1:6" x14ac:dyDescent="0.55000000000000004">
      <c r="A15" s="3" t="s">
        <v>16</v>
      </c>
      <c r="B15" s="1">
        <v>32</v>
      </c>
      <c r="C15" s="1">
        <v>20</v>
      </c>
      <c r="D15" s="1">
        <v>7</v>
      </c>
      <c r="E15" s="1">
        <f t="shared" si="0"/>
        <v>59</v>
      </c>
    </row>
    <row r="16" spans="1:6" x14ac:dyDescent="0.55000000000000004">
      <c r="A16" s="3" t="s">
        <v>17</v>
      </c>
      <c r="B16" s="1">
        <v>35</v>
      </c>
      <c r="C16" s="1">
        <v>23</v>
      </c>
      <c r="D16" s="1">
        <v>4</v>
      </c>
      <c r="E16" s="1">
        <f t="shared" si="0"/>
        <v>62</v>
      </c>
    </row>
    <row r="17" spans="1:6" s="6" customFormat="1" x14ac:dyDescent="0.55000000000000004">
      <c r="A17" s="5" t="s">
        <v>18</v>
      </c>
      <c r="B17" s="6">
        <v>33</v>
      </c>
      <c r="C17" s="6">
        <v>23</v>
      </c>
      <c r="D17" s="6">
        <v>7</v>
      </c>
      <c r="E17" s="6">
        <f t="shared" si="0"/>
        <v>63</v>
      </c>
      <c r="F17" s="6">
        <f>SUM(E13:E17)</f>
        <v>308</v>
      </c>
    </row>
    <row r="18" spans="1:6" x14ac:dyDescent="0.55000000000000004">
      <c r="A18" s="3" t="s">
        <v>19</v>
      </c>
      <c r="B18" s="1">
        <v>37</v>
      </c>
      <c r="C18" s="1">
        <v>14</v>
      </c>
      <c r="D18" s="1">
        <v>9</v>
      </c>
      <c r="E18" s="1">
        <f t="shared" si="0"/>
        <v>60</v>
      </c>
    </row>
    <row r="19" spans="1:6" x14ac:dyDescent="0.55000000000000004">
      <c r="A19" s="3" t="s">
        <v>20</v>
      </c>
      <c r="B19" s="1">
        <v>33</v>
      </c>
      <c r="C19" s="1">
        <v>20</v>
      </c>
      <c r="D19" s="1">
        <v>10</v>
      </c>
      <c r="E19" s="1">
        <f t="shared" si="0"/>
        <v>63</v>
      </c>
    </row>
    <row r="20" spans="1:6" x14ac:dyDescent="0.55000000000000004">
      <c r="A20" s="3" t="s">
        <v>21</v>
      </c>
      <c r="B20" s="1">
        <v>39</v>
      </c>
      <c r="C20" s="1">
        <v>25</v>
      </c>
      <c r="D20" s="1">
        <v>6</v>
      </c>
      <c r="E20" s="1">
        <f t="shared" si="0"/>
        <v>70</v>
      </c>
    </row>
    <row r="21" spans="1:6" x14ac:dyDescent="0.55000000000000004">
      <c r="A21" s="3" t="s">
        <v>22</v>
      </c>
      <c r="B21" s="1">
        <v>41</v>
      </c>
      <c r="C21" s="1">
        <v>22</v>
      </c>
      <c r="D21" s="1">
        <v>7</v>
      </c>
      <c r="E21" s="1">
        <f t="shared" si="0"/>
        <v>70</v>
      </c>
    </row>
    <row r="22" spans="1:6" s="6" customFormat="1" x14ac:dyDescent="0.55000000000000004">
      <c r="A22" s="5" t="s">
        <v>23</v>
      </c>
      <c r="B22" s="6">
        <v>43</v>
      </c>
      <c r="C22" s="6">
        <v>24</v>
      </c>
      <c r="D22" s="6">
        <v>8</v>
      </c>
      <c r="E22" s="6">
        <f t="shared" si="0"/>
        <v>75</v>
      </c>
      <c r="F22" s="6">
        <f>SUM(E18:E22)</f>
        <v>338</v>
      </c>
    </row>
    <row r="23" spans="1:6" x14ac:dyDescent="0.55000000000000004">
      <c r="A23" s="3" t="s">
        <v>24</v>
      </c>
      <c r="B23" s="1">
        <v>36</v>
      </c>
      <c r="C23" s="1">
        <v>22</v>
      </c>
      <c r="D23" s="1">
        <v>3</v>
      </c>
      <c r="E23" s="1">
        <f t="shared" si="0"/>
        <v>61</v>
      </c>
    </row>
    <row r="24" spans="1:6" x14ac:dyDescent="0.55000000000000004">
      <c r="A24" s="3" t="s">
        <v>25</v>
      </c>
      <c r="B24" s="1">
        <v>37</v>
      </c>
      <c r="C24" s="1">
        <v>31</v>
      </c>
      <c r="D24" s="1">
        <v>14</v>
      </c>
      <c r="E24" s="1">
        <f t="shared" si="0"/>
        <v>82</v>
      </c>
    </row>
    <row r="25" spans="1:6" x14ac:dyDescent="0.55000000000000004">
      <c r="A25" s="3" t="s">
        <v>26</v>
      </c>
      <c r="B25" s="1">
        <v>43</v>
      </c>
      <c r="C25" s="1">
        <v>33</v>
      </c>
      <c r="D25" s="1">
        <v>11</v>
      </c>
      <c r="E25" s="1">
        <f t="shared" si="0"/>
        <v>87</v>
      </c>
    </row>
    <row r="26" spans="1:6" x14ac:dyDescent="0.55000000000000004">
      <c r="A26" s="3" t="s">
        <v>27</v>
      </c>
      <c r="B26" s="1">
        <v>43</v>
      </c>
      <c r="C26" s="1">
        <v>33</v>
      </c>
      <c r="D26" s="1">
        <v>11</v>
      </c>
      <c r="E26" s="1">
        <f t="shared" si="0"/>
        <v>87</v>
      </c>
    </row>
    <row r="27" spans="1:6" s="6" customFormat="1" x14ac:dyDescent="0.55000000000000004">
      <c r="A27" s="5" t="s">
        <v>28</v>
      </c>
      <c r="B27" s="6">
        <v>51</v>
      </c>
      <c r="C27" s="6">
        <v>22</v>
      </c>
      <c r="D27" s="6">
        <v>20</v>
      </c>
      <c r="E27" s="6">
        <f t="shared" si="0"/>
        <v>93</v>
      </c>
      <c r="F27" s="6">
        <f>SUM(E23:E27)</f>
        <v>410</v>
      </c>
    </row>
    <row r="28" spans="1:6" x14ac:dyDescent="0.55000000000000004">
      <c r="A28" s="3" t="s">
        <v>29</v>
      </c>
      <c r="B28" s="1">
        <v>49</v>
      </c>
      <c r="C28" s="1">
        <v>38</v>
      </c>
      <c r="D28" s="1">
        <v>5</v>
      </c>
      <c r="E28" s="1">
        <f t="shared" si="0"/>
        <v>92</v>
      </c>
    </row>
    <row r="29" spans="1:6" x14ac:dyDescent="0.55000000000000004">
      <c r="A29" s="3" t="s">
        <v>30</v>
      </c>
      <c r="B29" s="1">
        <v>26</v>
      </c>
      <c r="C29" s="1">
        <v>24</v>
      </c>
      <c r="D29" s="1">
        <v>10</v>
      </c>
      <c r="E29" s="1">
        <f t="shared" si="0"/>
        <v>60</v>
      </c>
    </row>
    <row r="30" spans="1:6" x14ac:dyDescent="0.55000000000000004">
      <c r="A30" s="3" t="s">
        <v>31</v>
      </c>
      <c r="B30" s="1">
        <v>34</v>
      </c>
      <c r="C30" s="1">
        <v>28</v>
      </c>
      <c r="D30" s="1">
        <v>7</v>
      </c>
      <c r="E30" s="1">
        <f t="shared" si="0"/>
        <v>69</v>
      </c>
    </row>
    <row r="31" spans="1:6" x14ac:dyDescent="0.55000000000000004">
      <c r="A31" s="3" t="s">
        <v>32</v>
      </c>
      <c r="B31" s="1">
        <v>41</v>
      </c>
      <c r="C31" s="1">
        <v>25</v>
      </c>
      <c r="D31" s="1">
        <v>8</v>
      </c>
      <c r="E31" s="1">
        <f t="shared" si="0"/>
        <v>74</v>
      </c>
    </row>
    <row r="32" spans="1:6" s="6" customFormat="1" x14ac:dyDescent="0.55000000000000004">
      <c r="A32" s="5" t="s">
        <v>33</v>
      </c>
      <c r="B32" s="6">
        <v>40</v>
      </c>
      <c r="C32" s="6">
        <v>26</v>
      </c>
      <c r="D32" s="6">
        <v>10</v>
      </c>
      <c r="E32" s="6">
        <f t="shared" si="0"/>
        <v>76</v>
      </c>
      <c r="F32" s="6">
        <f>SUM(E28:E32)</f>
        <v>371</v>
      </c>
    </row>
    <row r="33" spans="1:6" x14ac:dyDescent="0.55000000000000004">
      <c r="A33" s="3" t="s">
        <v>34</v>
      </c>
      <c r="B33" s="1">
        <v>35</v>
      </c>
      <c r="C33" s="1">
        <v>30</v>
      </c>
      <c r="D33" s="1">
        <v>14</v>
      </c>
      <c r="E33" s="1">
        <f t="shared" si="0"/>
        <v>79</v>
      </c>
    </row>
    <row r="34" spans="1:6" x14ac:dyDescent="0.55000000000000004">
      <c r="A34" s="3" t="s">
        <v>35</v>
      </c>
      <c r="B34" s="1">
        <v>35</v>
      </c>
      <c r="C34" s="1">
        <v>34</v>
      </c>
      <c r="D34" s="1">
        <v>11</v>
      </c>
      <c r="E34" s="1">
        <f t="shared" si="0"/>
        <v>80</v>
      </c>
    </row>
    <row r="35" spans="1:6" x14ac:dyDescent="0.55000000000000004">
      <c r="A35" s="3" t="s">
        <v>36</v>
      </c>
      <c r="B35" s="1">
        <v>28</v>
      </c>
      <c r="C35" s="1">
        <v>33</v>
      </c>
      <c r="D35" s="1">
        <v>5</v>
      </c>
      <c r="E35" s="1">
        <f t="shared" ref="E35:E66" si="1">SUM(B35:D35)</f>
        <v>66</v>
      </c>
    </row>
    <row r="36" spans="1:6" x14ac:dyDescent="0.55000000000000004">
      <c r="A36" s="3" t="s">
        <v>37</v>
      </c>
      <c r="B36" s="1">
        <v>36</v>
      </c>
      <c r="C36" s="1">
        <v>31</v>
      </c>
      <c r="D36" s="1">
        <v>8</v>
      </c>
      <c r="E36" s="1">
        <f t="shared" si="1"/>
        <v>75</v>
      </c>
    </row>
    <row r="37" spans="1:6" s="6" customFormat="1" x14ac:dyDescent="0.55000000000000004">
      <c r="A37" s="5" t="s">
        <v>38</v>
      </c>
      <c r="B37" s="6">
        <v>38</v>
      </c>
      <c r="C37" s="6">
        <v>25</v>
      </c>
      <c r="D37" s="6">
        <v>4</v>
      </c>
      <c r="E37" s="6">
        <f t="shared" si="1"/>
        <v>67</v>
      </c>
      <c r="F37" s="6">
        <f>SUM(E33:E37)</f>
        <v>367</v>
      </c>
    </row>
    <row r="38" spans="1:6" x14ac:dyDescent="0.55000000000000004">
      <c r="A38" s="3" t="s">
        <v>39</v>
      </c>
      <c r="B38" s="1">
        <v>40</v>
      </c>
      <c r="C38" s="1">
        <v>33</v>
      </c>
      <c r="D38" s="1">
        <v>7</v>
      </c>
      <c r="E38" s="1">
        <f t="shared" si="1"/>
        <v>80</v>
      </c>
    </row>
    <row r="39" spans="1:6" x14ac:dyDescent="0.55000000000000004">
      <c r="A39" s="3" t="s">
        <v>40</v>
      </c>
      <c r="B39" s="1">
        <v>36</v>
      </c>
      <c r="C39" s="1">
        <v>25</v>
      </c>
      <c r="D39" s="1">
        <v>12</v>
      </c>
      <c r="E39" s="1">
        <f t="shared" si="1"/>
        <v>73</v>
      </c>
    </row>
    <row r="40" spans="1:6" x14ac:dyDescent="0.55000000000000004">
      <c r="A40" s="3" t="s">
        <v>41</v>
      </c>
      <c r="B40" s="1">
        <v>39</v>
      </c>
      <c r="C40" s="1">
        <v>29</v>
      </c>
      <c r="D40" s="1">
        <v>7</v>
      </c>
      <c r="E40" s="1">
        <f t="shared" si="1"/>
        <v>75</v>
      </c>
    </row>
    <row r="41" spans="1:6" x14ac:dyDescent="0.55000000000000004">
      <c r="A41" s="3" t="s">
        <v>42</v>
      </c>
      <c r="B41" s="1">
        <v>45</v>
      </c>
      <c r="C41" s="1">
        <v>36</v>
      </c>
      <c r="D41" s="1">
        <v>11</v>
      </c>
      <c r="E41" s="1">
        <f t="shared" si="1"/>
        <v>92</v>
      </c>
    </row>
    <row r="42" spans="1:6" s="6" customFormat="1" x14ac:dyDescent="0.55000000000000004">
      <c r="A42" s="5" t="s">
        <v>43</v>
      </c>
      <c r="B42" s="6">
        <v>51</v>
      </c>
      <c r="C42" s="6">
        <v>34</v>
      </c>
      <c r="D42" s="6">
        <v>5</v>
      </c>
      <c r="E42" s="6">
        <f t="shared" si="1"/>
        <v>90</v>
      </c>
      <c r="F42" s="6">
        <f>SUM(E38:E42)</f>
        <v>410</v>
      </c>
    </row>
    <row r="43" spans="1:6" x14ac:dyDescent="0.55000000000000004">
      <c r="A43" s="3" t="s">
        <v>44</v>
      </c>
      <c r="B43" s="1">
        <v>39</v>
      </c>
      <c r="C43" s="1">
        <v>31</v>
      </c>
      <c r="D43" s="1">
        <v>8</v>
      </c>
      <c r="E43" s="1">
        <f t="shared" si="1"/>
        <v>78</v>
      </c>
    </row>
    <row r="44" spans="1:6" x14ac:dyDescent="0.55000000000000004">
      <c r="A44" s="3" t="s">
        <v>45</v>
      </c>
      <c r="B44" s="1">
        <v>44</v>
      </c>
      <c r="C44" s="1">
        <v>32</v>
      </c>
      <c r="D44" s="1">
        <v>9</v>
      </c>
      <c r="E44" s="1">
        <f t="shared" si="1"/>
        <v>85</v>
      </c>
    </row>
    <row r="45" spans="1:6" x14ac:dyDescent="0.55000000000000004">
      <c r="A45" s="3" t="s">
        <v>46</v>
      </c>
      <c r="B45" s="1">
        <v>59</v>
      </c>
      <c r="C45" s="1">
        <v>43</v>
      </c>
      <c r="D45" s="1">
        <v>7</v>
      </c>
      <c r="E45" s="1">
        <f t="shared" si="1"/>
        <v>109</v>
      </c>
    </row>
    <row r="46" spans="1:6" x14ac:dyDescent="0.55000000000000004">
      <c r="A46" s="3" t="s">
        <v>47</v>
      </c>
      <c r="B46" s="1">
        <v>58</v>
      </c>
      <c r="C46" s="1">
        <v>33</v>
      </c>
      <c r="D46" s="1">
        <v>9</v>
      </c>
      <c r="E46" s="1">
        <f t="shared" si="1"/>
        <v>100</v>
      </c>
    </row>
    <row r="47" spans="1:6" s="6" customFormat="1" x14ac:dyDescent="0.55000000000000004">
      <c r="A47" s="5" t="s">
        <v>48</v>
      </c>
      <c r="B47" s="6">
        <v>56</v>
      </c>
      <c r="C47" s="6">
        <v>37</v>
      </c>
      <c r="D47" s="6">
        <v>9</v>
      </c>
      <c r="E47" s="6">
        <f t="shared" si="1"/>
        <v>102</v>
      </c>
      <c r="F47" s="6">
        <f>SUM(E43:E47)</f>
        <v>474</v>
      </c>
    </row>
    <row r="48" spans="1:6" x14ac:dyDescent="0.55000000000000004">
      <c r="A48" s="3" t="s">
        <v>49</v>
      </c>
      <c r="B48" s="1">
        <v>62</v>
      </c>
      <c r="C48" s="1">
        <v>38</v>
      </c>
      <c r="D48" s="1">
        <v>6</v>
      </c>
      <c r="E48" s="1">
        <f t="shared" si="1"/>
        <v>106</v>
      </c>
    </row>
    <row r="49" spans="1:6" x14ac:dyDescent="0.55000000000000004">
      <c r="A49" s="3" t="s">
        <v>50</v>
      </c>
      <c r="B49" s="1">
        <v>69</v>
      </c>
      <c r="C49" s="1">
        <v>36</v>
      </c>
      <c r="D49" s="1">
        <v>16</v>
      </c>
      <c r="E49" s="1">
        <f t="shared" si="1"/>
        <v>121</v>
      </c>
    </row>
    <row r="50" spans="1:6" x14ac:dyDescent="0.55000000000000004">
      <c r="A50" s="3" t="s">
        <v>51</v>
      </c>
      <c r="B50" s="1">
        <v>53</v>
      </c>
      <c r="C50" s="1">
        <v>45</v>
      </c>
      <c r="D50" s="1">
        <v>14</v>
      </c>
      <c r="E50" s="1">
        <f t="shared" si="1"/>
        <v>112</v>
      </c>
    </row>
    <row r="51" spans="1:6" x14ac:dyDescent="0.55000000000000004">
      <c r="A51" s="3" t="s">
        <v>52</v>
      </c>
      <c r="B51" s="1">
        <v>47</v>
      </c>
      <c r="C51" s="1">
        <v>40</v>
      </c>
      <c r="D51" s="1">
        <v>18</v>
      </c>
      <c r="E51" s="1">
        <f t="shared" si="1"/>
        <v>105</v>
      </c>
    </row>
    <row r="52" spans="1:6" s="6" customFormat="1" x14ac:dyDescent="0.55000000000000004">
      <c r="A52" s="5" t="s">
        <v>53</v>
      </c>
      <c r="B52" s="6">
        <v>61</v>
      </c>
      <c r="C52" s="6">
        <v>36</v>
      </c>
      <c r="D52" s="6">
        <v>18</v>
      </c>
      <c r="E52" s="6">
        <f t="shared" si="1"/>
        <v>115</v>
      </c>
      <c r="F52" s="6">
        <f>SUM(E48:E52)</f>
        <v>559</v>
      </c>
    </row>
    <row r="53" spans="1:6" x14ac:dyDescent="0.55000000000000004">
      <c r="A53" s="3" t="s">
        <v>54</v>
      </c>
      <c r="B53" s="1">
        <v>57</v>
      </c>
      <c r="C53" s="1">
        <v>49</v>
      </c>
      <c r="D53" s="1">
        <v>16</v>
      </c>
      <c r="E53" s="1">
        <f t="shared" si="1"/>
        <v>122</v>
      </c>
    </row>
    <row r="54" spans="1:6" x14ac:dyDescent="0.55000000000000004">
      <c r="A54" s="3" t="s">
        <v>55</v>
      </c>
      <c r="B54" s="1">
        <v>49</v>
      </c>
      <c r="C54" s="1">
        <v>38</v>
      </c>
      <c r="D54" s="1">
        <v>18</v>
      </c>
      <c r="E54" s="1">
        <f t="shared" si="1"/>
        <v>105</v>
      </c>
    </row>
    <row r="55" spans="1:6" x14ac:dyDescent="0.55000000000000004">
      <c r="A55" s="3" t="s">
        <v>56</v>
      </c>
      <c r="B55" s="1">
        <v>48</v>
      </c>
      <c r="C55" s="1">
        <v>47</v>
      </c>
      <c r="D55" s="1">
        <v>15</v>
      </c>
      <c r="E55" s="1">
        <f t="shared" si="1"/>
        <v>110</v>
      </c>
    </row>
    <row r="56" spans="1:6" x14ac:dyDescent="0.55000000000000004">
      <c r="A56" s="3" t="s">
        <v>57</v>
      </c>
      <c r="B56" s="1">
        <v>42</v>
      </c>
      <c r="C56" s="1">
        <v>33</v>
      </c>
      <c r="D56" s="1">
        <v>15</v>
      </c>
      <c r="E56" s="1">
        <f t="shared" si="1"/>
        <v>90</v>
      </c>
    </row>
    <row r="57" spans="1:6" s="6" customFormat="1" x14ac:dyDescent="0.55000000000000004">
      <c r="A57" s="5" t="s">
        <v>58</v>
      </c>
      <c r="B57" s="6">
        <v>44</v>
      </c>
      <c r="C57" s="6">
        <v>45</v>
      </c>
      <c r="D57" s="6">
        <v>20</v>
      </c>
      <c r="E57" s="6">
        <f t="shared" si="1"/>
        <v>109</v>
      </c>
      <c r="F57" s="6">
        <f>SUM(E53:E57)</f>
        <v>536</v>
      </c>
    </row>
    <row r="58" spans="1:6" x14ac:dyDescent="0.55000000000000004">
      <c r="A58" s="3" t="s">
        <v>59</v>
      </c>
      <c r="B58" s="1">
        <v>45</v>
      </c>
      <c r="C58" s="1">
        <v>44</v>
      </c>
      <c r="D58" s="1">
        <v>8</v>
      </c>
      <c r="E58" s="1">
        <f t="shared" si="1"/>
        <v>97</v>
      </c>
    </row>
    <row r="59" spans="1:6" x14ac:dyDescent="0.55000000000000004">
      <c r="A59" s="3" t="s">
        <v>60</v>
      </c>
      <c r="B59" s="1">
        <v>28</v>
      </c>
      <c r="C59" s="1">
        <v>39</v>
      </c>
      <c r="D59" s="1">
        <v>20</v>
      </c>
      <c r="E59" s="1">
        <f t="shared" si="1"/>
        <v>87</v>
      </c>
    </row>
    <row r="60" spans="1:6" x14ac:dyDescent="0.55000000000000004">
      <c r="A60" s="3" t="s">
        <v>61</v>
      </c>
      <c r="B60" s="1">
        <v>36</v>
      </c>
      <c r="C60" s="1">
        <v>34</v>
      </c>
      <c r="D60" s="1">
        <v>14</v>
      </c>
      <c r="E60" s="1">
        <f t="shared" si="1"/>
        <v>84</v>
      </c>
    </row>
    <row r="61" spans="1:6" x14ac:dyDescent="0.55000000000000004">
      <c r="A61" s="3" t="s">
        <v>62</v>
      </c>
      <c r="B61" s="1">
        <v>33</v>
      </c>
      <c r="C61" s="1">
        <v>30</v>
      </c>
      <c r="D61" s="1">
        <v>5</v>
      </c>
      <c r="E61" s="1">
        <f t="shared" si="1"/>
        <v>68</v>
      </c>
    </row>
    <row r="62" spans="1:6" s="6" customFormat="1" x14ac:dyDescent="0.55000000000000004">
      <c r="A62" s="5" t="s">
        <v>63</v>
      </c>
      <c r="B62" s="6">
        <v>39</v>
      </c>
      <c r="C62" s="6">
        <v>33</v>
      </c>
      <c r="D62" s="6">
        <v>8</v>
      </c>
      <c r="E62" s="6">
        <f t="shared" si="1"/>
        <v>80</v>
      </c>
      <c r="F62" s="6">
        <f>SUM(E58:E62)</f>
        <v>416</v>
      </c>
    </row>
    <row r="63" spans="1:6" x14ac:dyDescent="0.55000000000000004">
      <c r="A63" s="3" t="s">
        <v>64</v>
      </c>
      <c r="B63" s="1">
        <v>40</v>
      </c>
      <c r="C63" s="1">
        <v>29</v>
      </c>
      <c r="D63" s="1">
        <v>11</v>
      </c>
      <c r="E63" s="1">
        <f t="shared" si="1"/>
        <v>80</v>
      </c>
    </row>
    <row r="64" spans="1:6" x14ac:dyDescent="0.55000000000000004">
      <c r="A64" s="3" t="s">
        <v>65</v>
      </c>
      <c r="B64" s="1">
        <v>27</v>
      </c>
      <c r="C64" s="1">
        <v>19</v>
      </c>
      <c r="D64" s="1">
        <v>6</v>
      </c>
      <c r="E64" s="1">
        <f t="shared" si="1"/>
        <v>52</v>
      </c>
    </row>
    <row r="65" spans="1:6" x14ac:dyDescent="0.55000000000000004">
      <c r="A65" s="3" t="s">
        <v>66</v>
      </c>
      <c r="B65" s="1">
        <v>30</v>
      </c>
      <c r="C65" s="1">
        <v>20</v>
      </c>
      <c r="D65" s="1">
        <v>8</v>
      </c>
      <c r="E65" s="1">
        <f t="shared" si="1"/>
        <v>58</v>
      </c>
    </row>
    <row r="66" spans="1:6" x14ac:dyDescent="0.55000000000000004">
      <c r="A66" s="3" t="s">
        <v>67</v>
      </c>
      <c r="B66" s="1">
        <v>44</v>
      </c>
      <c r="C66" s="1">
        <v>34</v>
      </c>
      <c r="D66" s="1">
        <v>8</v>
      </c>
      <c r="E66" s="1">
        <f t="shared" si="1"/>
        <v>86</v>
      </c>
    </row>
    <row r="67" spans="1:6" s="6" customFormat="1" x14ac:dyDescent="0.55000000000000004">
      <c r="A67" s="5" t="s">
        <v>68</v>
      </c>
      <c r="B67" s="6">
        <v>24</v>
      </c>
      <c r="C67" s="6">
        <v>26</v>
      </c>
      <c r="D67" s="6">
        <v>2</v>
      </c>
      <c r="E67" s="6">
        <f t="shared" ref="E67:E98" si="2">SUM(B67:D67)</f>
        <v>52</v>
      </c>
      <c r="F67" s="6">
        <f>SUM(E63:E67)</f>
        <v>328</v>
      </c>
    </row>
    <row r="68" spans="1:6" x14ac:dyDescent="0.55000000000000004">
      <c r="A68" s="3" t="s">
        <v>69</v>
      </c>
      <c r="B68" s="1">
        <v>27</v>
      </c>
      <c r="C68" s="1">
        <v>36</v>
      </c>
      <c r="D68" s="1">
        <v>7</v>
      </c>
      <c r="E68" s="1">
        <f t="shared" si="2"/>
        <v>70</v>
      </c>
    </row>
    <row r="69" spans="1:6" x14ac:dyDescent="0.55000000000000004">
      <c r="A69" s="3" t="s">
        <v>70</v>
      </c>
      <c r="B69" s="1">
        <v>26</v>
      </c>
      <c r="C69" s="1">
        <v>20</v>
      </c>
      <c r="D69" s="1">
        <v>7</v>
      </c>
      <c r="E69" s="1">
        <f t="shared" si="2"/>
        <v>53</v>
      </c>
    </row>
    <row r="70" spans="1:6" x14ac:dyDescent="0.55000000000000004">
      <c r="A70" s="3" t="s">
        <v>71</v>
      </c>
      <c r="B70" s="1">
        <v>18</v>
      </c>
      <c r="C70" s="1">
        <v>27</v>
      </c>
      <c r="D70" s="1">
        <v>2</v>
      </c>
      <c r="E70" s="1">
        <f t="shared" si="2"/>
        <v>47</v>
      </c>
    </row>
    <row r="71" spans="1:6" x14ac:dyDescent="0.55000000000000004">
      <c r="A71" s="3" t="s">
        <v>72</v>
      </c>
      <c r="B71" s="1">
        <v>26</v>
      </c>
      <c r="C71" s="1">
        <v>20</v>
      </c>
      <c r="D71" s="1">
        <v>6</v>
      </c>
      <c r="E71" s="1">
        <f t="shared" si="2"/>
        <v>52</v>
      </c>
    </row>
    <row r="72" spans="1:6" s="6" customFormat="1" x14ac:dyDescent="0.55000000000000004">
      <c r="A72" s="5" t="s">
        <v>73</v>
      </c>
      <c r="B72" s="6">
        <v>14</v>
      </c>
      <c r="C72" s="6">
        <v>36</v>
      </c>
      <c r="D72" s="6">
        <v>7</v>
      </c>
      <c r="E72" s="6">
        <f t="shared" si="2"/>
        <v>57</v>
      </c>
      <c r="F72" s="6">
        <f>SUM(E68:E72)</f>
        <v>279</v>
      </c>
    </row>
    <row r="73" spans="1:6" x14ac:dyDescent="0.55000000000000004">
      <c r="A73" s="3" t="s">
        <v>74</v>
      </c>
      <c r="B73" s="1">
        <v>16</v>
      </c>
      <c r="C73" s="1">
        <v>14</v>
      </c>
      <c r="D73" s="1">
        <v>2</v>
      </c>
      <c r="E73" s="1">
        <f t="shared" si="2"/>
        <v>32</v>
      </c>
    </row>
    <row r="74" spans="1:6" x14ac:dyDescent="0.55000000000000004">
      <c r="A74" s="3" t="s">
        <v>75</v>
      </c>
      <c r="B74" s="1">
        <v>21</v>
      </c>
      <c r="C74" s="1">
        <v>22</v>
      </c>
      <c r="D74" s="1">
        <v>2</v>
      </c>
      <c r="E74" s="1">
        <f t="shared" si="2"/>
        <v>45</v>
      </c>
    </row>
    <row r="75" spans="1:6" x14ac:dyDescent="0.55000000000000004">
      <c r="A75" s="3" t="s">
        <v>76</v>
      </c>
      <c r="B75" s="1">
        <v>28</v>
      </c>
      <c r="C75" s="1">
        <v>19</v>
      </c>
      <c r="D75" s="1">
        <v>5</v>
      </c>
      <c r="E75" s="1">
        <f t="shared" si="2"/>
        <v>52</v>
      </c>
    </row>
    <row r="76" spans="1:6" x14ac:dyDescent="0.55000000000000004">
      <c r="A76" s="3" t="s">
        <v>77</v>
      </c>
      <c r="B76" s="1">
        <v>11</v>
      </c>
      <c r="C76" s="1">
        <v>16</v>
      </c>
      <c r="D76" s="1">
        <v>5</v>
      </c>
      <c r="E76" s="1">
        <f t="shared" si="2"/>
        <v>32</v>
      </c>
    </row>
    <row r="77" spans="1:6" s="6" customFormat="1" x14ac:dyDescent="0.55000000000000004">
      <c r="A77" s="5" t="s">
        <v>78</v>
      </c>
      <c r="B77" s="6">
        <v>13</v>
      </c>
      <c r="C77" s="6">
        <v>20</v>
      </c>
      <c r="D77" s="6">
        <v>2</v>
      </c>
      <c r="E77" s="6">
        <f t="shared" si="2"/>
        <v>35</v>
      </c>
      <c r="F77" s="6">
        <f>SUM(E73:E77)</f>
        <v>196</v>
      </c>
    </row>
    <row r="78" spans="1:6" x14ac:dyDescent="0.55000000000000004">
      <c r="A78" s="3" t="s">
        <v>79</v>
      </c>
      <c r="B78" s="1">
        <v>13</v>
      </c>
      <c r="C78" s="1">
        <v>15</v>
      </c>
      <c r="D78" s="1">
        <v>4</v>
      </c>
      <c r="E78" s="1">
        <f t="shared" si="2"/>
        <v>32</v>
      </c>
    </row>
    <row r="79" spans="1:6" x14ac:dyDescent="0.55000000000000004">
      <c r="A79" s="3" t="s">
        <v>80</v>
      </c>
      <c r="B79" s="1">
        <v>9</v>
      </c>
      <c r="C79" s="1">
        <v>15</v>
      </c>
      <c r="D79" s="1">
        <v>3</v>
      </c>
      <c r="E79" s="1">
        <f t="shared" si="2"/>
        <v>27</v>
      </c>
    </row>
    <row r="80" spans="1:6" x14ac:dyDescent="0.55000000000000004">
      <c r="A80" s="3" t="s">
        <v>81</v>
      </c>
      <c r="B80" s="1">
        <v>10</v>
      </c>
      <c r="C80" s="1">
        <v>11</v>
      </c>
      <c r="D80" s="1">
        <v>3</v>
      </c>
      <c r="E80" s="1">
        <f t="shared" si="2"/>
        <v>24</v>
      </c>
    </row>
    <row r="81" spans="1:6" x14ac:dyDescent="0.55000000000000004">
      <c r="A81" s="3" t="s">
        <v>82</v>
      </c>
      <c r="B81" s="1">
        <v>8</v>
      </c>
      <c r="C81" s="1">
        <v>11</v>
      </c>
      <c r="D81" s="1">
        <v>3</v>
      </c>
      <c r="E81" s="1">
        <f t="shared" si="2"/>
        <v>22</v>
      </c>
    </row>
    <row r="82" spans="1:6" s="6" customFormat="1" x14ac:dyDescent="0.55000000000000004">
      <c r="A82" s="5" t="s">
        <v>83</v>
      </c>
      <c r="B82" s="6">
        <v>7</v>
      </c>
      <c r="C82" s="6">
        <v>6</v>
      </c>
      <c r="D82" s="6">
        <v>3</v>
      </c>
      <c r="E82" s="6">
        <f t="shared" si="2"/>
        <v>16</v>
      </c>
      <c r="F82" s="6">
        <f>SUM(E78:E82)</f>
        <v>121</v>
      </c>
    </row>
    <row r="83" spans="1:6" x14ac:dyDescent="0.55000000000000004">
      <c r="A83" s="3" t="s">
        <v>84</v>
      </c>
      <c r="B83" s="1">
        <v>6</v>
      </c>
      <c r="C83" s="1">
        <v>13</v>
      </c>
      <c r="D83" s="1">
        <v>6</v>
      </c>
      <c r="E83" s="1">
        <f t="shared" si="2"/>
        <v>25</v>
      </c>
    </row>
    <row r="84" spans="1:6" x14ac:dyDescent="0.55000000000000004">
      <c r="A84" s="3" t="s">
        <v>85</v>
      </c>
      <c r="B84" s="1">
        <v>11</v>
      </c>
      <c r="C84" s="1">
        <v>8</v>
      </c>
      <c r="D84" s="1">
        <v>1</v>
      </c>
      <c r="E84" s="1">
        <f t="shared" si="2"/>
        <v>20</v>
      </c>
    </row>
    <row r="85" spans="1:6" x14ac:dyDescent="0.55000000000000004">
      <c r="A85" s="3" t="s">
        <v>86</v>
      </c>
      <c r="B85" s="1">
        <v>13</v>
      </c>
      <c r="C85" s="1">
        <v>12</v>
      </c>
      <c r="D85" s="1">
        <v>5</v>
      </c>
      <c r="E85" s="1">
        <f t="shared" si="2"/>
        <v>30</v>
      </c>
    </row>
    <row r="86" spans="1:6" x14ac:dyDescent="0.55000000000000004">
      <c r="A86" s="3" t="s">
        <v>87</v>
      </c>
      <c r="B86" s="1">
        <v>3</v>
      </c>
      <c r="C86" s="1">
        <v>5</v>
      </c>
      <c r="D86" s="1">
        <v>1</v>
      </c>
      <c r="E86" s="1">
        <f t="shared" si="2"/>
        <v>9</v>
      </c>
    </row>
    <row r="87" spans="1:6" s="6" customFormat="1" x14ac:dyDescent="0.55000000000000004">
      <c r="A87" s="5" t="s">
        <v>88</v>
      </c>
      <c r="B87" s="6">
        <v>4</v>
      </c>
      <c r="C87" s="6">
        <v>5</v>
      </c>
      <c r="D87" s="6">
        <v>3</v>
      </c>
      <c r="E87" s="6">
        <f t="shared" si="2"/>
        <v>12</v>
      </c>
      <c r="F87" s="6">
        <f>SUM(E83:E87)</f>
        <v>96</v>
      </c>
    </row>
    <row r="88" spans="1:6" x14ac:dyDescent="0.55000000000000004">
      <c r="A88" s="3" t="s">
        <v>89</v>
      </c>
      <c r="B88" s="1">
        <v>10</v>
      </c>
      <c r="C88" s="1">
        <v>7</v>
      </c>
      <c r="D88" s="1">
        <v>2</v>
      </c>
      <c r="E88" s="1">
        <f t="shared" si="2"/>
        <v>19</v>
      </c>
    </row>
    <row r="89" spans="1:6" x14ac:dyDescent="0.55000000000000004">
      <c r="A89" s="3" t="s">
        <v>90</v>
      </c>
      <c r="B89" s="1">
        <v>2</v>
      </c>
      <c r="C89" s="1">
        <v>3</v>
      </c>
      <c r="D89" s="1">
        <v>1</v>
      </c>
      <c r="E89" s="1">
        <f t="shared" si="2"/>
        <v>6</v>
      </c>
    </row>
    <row r="90" spans="1:6" x14ac:dyDescent="0.55000000000000004">
      <c r="A90" s="3" t="s">
        <v>91</v>
      </c>
      <c r="B90" s="1">
        <v>3</v>
      </c>
      <c r="C90" s="1">
        <v>2</v>
      </c>
      <c r="D90" s="1">
        <v>0</v>
      </c>
      <c r="E90" s="1">
        <f t="shared" si="2"/>
        <v>5</v>
      </c>
    </row>
    <row r="91" spans="1:6" x14ac:dyDescent="0.55000000000000004">
      <c r="A91" s="3" t="s">
        <v>92</v>
      </c>
      <c r="B91" s="1">
        <v>2</v>
      </c>
      <c r="C91" s="1">
        <v>2</v>
      </c>
      <c r="D91" s="1">
        <v>0</v>
      </c>
      <c r="E91" s="1">
        <f t="shared" si="2"/>
        <v>4</v>
      </c>
    </row>
    <row r="92" spans="1:6" s="6" customFormat="1" x14ac:dyDescent="0.55000000000000004">
      <c r="A92" s="5" t="s">
        <v>93</v>
      </c>
      <c r="B92" s="6">
        <v>2</v>
      </c>
      <c r="C92" s="6">
        <v>3</v>
      </c>
      <c r="D92" s="6">
        <v>0</v>
      </c>
      <c r="E92" s="6">
        <f t="shared" si="2"/>
        <v>5</v>
      </c>
      <c r="F92" s="6">
        <f>SUM(E88:E92)</f>
        <v>39</v>
      </c>
    </row>
    <row r="93" spans="1:6" x14ac:dyDescent="0.55000000000000004">
      <c r="A93" s="3" t="s">
        <v>94</v>
      </c>
      <c r="B93" s="1">
        <v>0</v>
      </c>
      <c r="C93" s="1">
        <v>4</v>
      </c>
      <c r="D93" s="1">
        <v>1</v>
      </c>
      <c r="E93" s="1">
        <f t="shared" si="2"/>
        <v>5</v>
      </c>
    </row>
    <row r="94" spans="1:6" x14ac:dyDescent="0.55000000000000004">
      <c r="A94" s="3" t="s">
        <v>95</v>
      </c>
      <c r="B94" s="1">
        <v>1</v>
      </c>
      <c r="C94" s="1">
        <v>0</v>
      </c>
      <c r="D94" s="1">
        <v>0</v>
      </c>
      <c r="E94" s="1">
        <f t="shared" si="2"/>
        <v>1</v>
      </c>
    </row>
    <row r="95" spans="1:6" x14ac:dyDescent="0.55000000000000004">
      <c r="A95" s="3" t="s">
        <v>96</v>
      </c>
      <c r="B95" s="1">
        <v>1</v>
      </c>
      <c r="C95" s="1">
        <v>4</v>
      </c>
      <c r="D95" s="1">
        <v>0</v>
      </c>
      <c r="E95" s="1">
        <f t="shared" si="2"/>
        <v>5</v>
      </c>
    </row>
    <row r="96" spans="1:6" x14ac:dyDescent="0.55000000000000004">
      <c r="A96" s="3" t="s">
        <v>97</v>
      </c>
      <c r="B96" s="1">
        <v>1</v>
      </c>
      <c r="C96" s="1">
        <v>0</v>
      </c>
      <c r="D96" s="1">
        <v>0</v>
      </c>
      <c r="E96" s="1">
        <f t="shared" si="2"/>
        <v>1</v>
      </c>
    </row>
    <row r="97" spans="1:6" s="6" customFormat="1" x14ac:dyDescent="0.55000000000000004">
      <c r="A97" s="5" t="s">
        <v>98</v>
      </c>
      <c r="B97" s="6">
        <v>2</v>
      </c>
      <c r="C97" s="6">
        <v>0</v>
      </c>
      <c r="D97" s="6">
        <v>0</v>
      </c>
      <c r="E97" s="6">
        <f t="shared" si="2"/>
        <v>2</v>
      </c>
      <c r="F97" s="6">
        <f>SUM(E93:E97)</f>
        <v>14</v>
      </c>
    </row>
    <row r="98" spans="1:6" x14ac:dyDescent="0.55000000000000004">
      <c r="A98" s="3" t="s">
        <v>99</v>
      </c>
      <c r="B98" s="1">
        <v>0</v>
      </c>
      <c r="C98" s="1">
        <v>1</v>
      </c>
      <c r="D98" s="1">
        <v>0</v>
      </c>
      <c r="E98" s="1">
        <f t="shared" si="2"/>
        <v>1</v>
      </c>
    </row>
    <row r="99" spans="1:6" x14ac:dyDescent="0.55000000000000004">
      <c r="A99" s="3" t="s">
        <v>100</v>
      </c>
      <c r="B99" s="1">
        <v>0</v>
      </c>
      <c r="C99" s="1">
        <v>0</v>
      </c>
      <c r="D99" s="1">
        <v>0</v>
      </c>
      <c r="E99" s="1">
        <f t="shared" ref="E99:E105" si="3">SUM(B99:D99)</f>
        <v>0</v>
      </c>
    </row>
    <row r="100" spans="1:6" x14ac:dyDescent="0.55000000000000004">
      <c r="A100" s="3" t="s">
        <v>101</v>
      </c>
      <c r="B100" s="1">
        <v>0</v>
      </c>
      <c r="C100" s="1">
        <v>0</v>
      </c>
      <c r="D100" s="1">
        <v>0</v>
      </c>
      <c r="E100" s="1">
        <f t="shared" si="3"/>
        <v>0</v>
      </c>
    </row>
    <row r="101" spans="1:6" x14ac:dyDescent="0.55000000000000004">
      <c r="A101" s="3" t="s">
        <v>102</v>
      </c>
      <c r="B101" s="1">
        <v>0</v>
      </c>
      <c r="C101" s="1">
        <v>0</v>
      </c>
      <c r="D101" s="1">
        <v>0</v>
      </c>
      <c r="E101" s="1">
        <f t="shared" si="3"/>
        <v>0</v>
      </c>
    </row>
    <row r="102" spans="1:6" s="6" customFormat="1" x14ac:dyDescent="0.55000000000000004">
      <c r="A102" s="5" t="s">
        <v>103</v>
      </c>
      <c r="B102" s="6">
        <v>0</v>
      </c>
      <c r="C102" s="6">
        <v>0</v>
      </c>
      <c r="D102" s="6">
        <v>0</v>
      </c>
      <c r="E102" s="6">
        <f t="shared" si="3"/>
        <v>0</v>
      </c>
      <c r="F102" s="6">
        <f>SUM(E98:E102)</f>
        <v>1</v>
      </c>
    </row>
    <row r="103" spans="1:6" x14ac:dyDescent="0.55000000000000004">
      <c r="A103" s="3" t="s">
        <v>104</v>
      </c>
      <c r="B103" s="1">
        <v>0</v>
      </c>
      <c r="C103" s="1">
        <v>1</v>
      </c>
      <c r="D103" s="1">
        <v>0</v>
      </c>
      <c r="E103" s="1">
        <f t="shared" si="3"/>
        <v>1</v>
      </c>
    </row>
    <row r="104" spans="1:6" s="6" customFormat="1" x14ac:dyDescent="0.55000000000000004">
      <c r="A104" s="6" t="s">
        <v>105</v>
      </c>
      <c r="B104" s="6">
        <v>0</v>
      </c>
      <c r="C104" s="6">
        <v>1</v>
      </c>
      <c r="D104" s="6">
        <v>0</v>
      </c>
      <c r="E104" s="6">
        <f t="shared" si="3"/>
        <v>1</v>
      </c>
      <c r="F104" s="6">
        <f>SUM(E103:E104)</f>
        <v>2</v>
      </c>
    </row>
    <row r="105" spans="1:6" x14ac:dyDescent="0.55000000000000004">
      <c r="B105" s="4">
        <v>2858</v>
      </c>
      <c r="C105" s="4">
        <v>2274</v>
      </c>
      <c r="D105" s="4">
        <v>697</v>
      </c>
      <c r="E105" s="4">
        <f t="shared" si="3"/>
        <v>5829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Q14" sqref="Q14"/>
    </sheetView>
  </sheetViews>
  <sheetFormatPr defaultRowHeight="24" x14ac:dyDescent="0.55000000000000004"/>
  <cols>
    <col min="1" max="1" width="9" style="1"/>
    <col min="2" max="3" width="9.375" style="1" bestFit="1" customWidth="1"/>
    <col min="4" max="5" width="9.125" style="1" bestFit="1" customWidth="1"/>
  </cols>
  <sheetData>
    <row r="1" spans="1:5" x14ac:dyDescent="0.55000000000000004">
      <c r="A1" s="1" t="s">
        <v>111</v>
      </c>
      <c r="B1" s="1" t="s">
        <v>2</v>
      </c>
      <c r="C1" s="1" t="s">
        <v>3</v>
      </c>
      <c r="D1" s="1" t="s">
        <v>106</v>
      </c>
    </row>
    <row r="2" spans="1:5" x14ac:dyDescent="0.55000000000000004">
      <c r="A2" s="1" t="s">
        <v>112</v>
      </c>
      <c r="B2" s="7">
        <v>257</v>
      </c>
      <c r="C2" s="7">
        <v>259</v>
      </c>
      <c r="D2" s="1">
        <f>SUM(B2:C2)</f>
        <v>516</v>
      </c>
      <c r="E2" s="1">
        <f>-B2</f>
        <v>-257</v>
      </c>
    </row>
    <row r="3" spans="1:5" x14ac:dyDescent="0.55000000000000004">
      <c r="A3" s="13" t="s">
        <v>113</v>
      </c>
      <c r="B3" s="7">
        <v>296</v>
      </c>
      <c r="C3" s="7">
        <v>305</v>
      </c>
      <c r="D3" s="1">
        <f t="shared" ref="D3:D22" si="0">SUM(B3:C3)</f>
        <v>601</v>
      </c>
      <c r="E3" s="1">
        <f t="shared" ref="E3:E22" si="1">-B3</f>
        <v>-296</v>
      </c>
    </row>
    <row r="4" spans="1:5" x14ac:dyDescent="0.55000000000000004">
      <c r="A4" s="13" t="s">
        <v>114</v>
      </c>
      <c r="B4" s="7">
        <v>315</v>
      </c>
      <c r="C4" s="7">
        <v>308</v>
      </c>
      <c r="D4" s="1">
        <f t="shared" si="0"/>
        <v>623</v>
      </c>
      <c r="E4" s="1">
        <f t="shared" si="1"/>
        <v>-315</v>
      </c>
    </row>
    <row r="5" spans="1:5" x14ac:dyDescent="0.55000000000000004">
      <c r="A5" s="1" t="s">
        <v>115</v>
      </c>
      <c r="B5" s="7">
        <v>378</v>
      </c>
      <c r="C5" s="7">
        <v>338</v>
      </c>
      <c r="D5" s="1">
        <f t="shared" si="0"/>
        <v>716</v>
      </c>
      <c r="E5" s="1">
        <f t="shared" si="1"/>
        <v>-378</v>
      </c>
    </row>
    <row r="6" spans="1:5" x14ac:dyDescent="0.55000000000000004">
      <c r="A6" s="1" t="s">
        <v>116</v>
      </c>
      <c r="B6" s="7">
        <v>408</v>
      </c>
      <c r="C6" s="7">
        <v>410</v>
      </c>
      <c r="D6" s="1">
        <f t="shared" si="0"/>
        <v>818</v>
      </c>
      <c r="E6" s="1">
        <f t="shared" si="1"/>
        <v>-408</v>
      </c>
    </row>
    <row r="7" spans="1:5" x14ac:dyDescent="0.55000000000000004">
      <c r="A7" s="1" t="s">
        <v>117</v>
      </c>
      <c r="B7" s="7">
        <v>411</v>
      </c>
      <c r="C7" s="7">
        <v>371</v>
      </c>
      <c r="D7" s="1">
        <f t="shared" si="0"/>
        <v>782</v>
      </c>
      <c r="E7" s="1">
        <f t="shared" si="1"/>
        <v>-411</v>
      </c>
    </row>
    <row r="8" spans="1:5" x14ac:dyDescent="0.55000000000000004">
      <c r="A8" s="1" t="s">
        <v>118</v>
      </c>
      <c r="B8" s="7">
        <v>360</v>
      </c>
      <c r="C8" s="7">
        <v>367</v>
      </c>
      <c r="D8" s="1">
        <f t="shared" si="0"/>
        <v>727</v>
      </c>
      <c r="E8" s="1">
        <f t="shared" si="1"/>
        <v>-360</v>
      </c>
    </row>
    <row r="9" spans="1:5" x14ac:dyDescent="0.55000000000000004">
      <c r="A9" s="1" t="s">
        <v>119</v>
      </c>
      <c r="B9" s="7">
        <v>447</v>
      </c>
      <c r="C9" s="7">
        <v>410</v>
      </c>
      <c r="D9" s="1">
        <f t="shared" si="0"/>
        <v>857</v>
      </c>
      <c r="E9" s="1">
        <f t="shared" si="1"/>
        <v>-447</v>
      </c>
    </row>
    <row r="10" spans="1:5" x14ac:dyDescent="0.55000000000000004">
      <c r="A10" s="1" t="s">
        <v>120</v>
      </c>
      <c r="B10" s="7">
        <v>483</v>
      </c>
      <c r="C10" s="7">
        <v>474</v>
      </c>
      <c r="D10" s="1">
        <f t="shared" si="0"/>
        <v>957</v>
      </c>
      <c r="E10" s="1">
        <f t="shared" si="1"/>
        <v>-483</v>
      </c>
    </row>
    <row r="11" spans="1:5" x14ac:dyDescent="0.55000000000000004">
      <c r="A11" s="1" t="s">
        <v>121</v>
      </c>
      <c r="B11" s="7">
        <v>544</v>
      </c>
      <c r="C11" s="7">
        <v>559</v>
      </c>
      <c r="D11" s="1">
        <f t="shared" si="0"/>
        <v>1103</v>
      </c>
      <c r="E11" s="1">
        <f t="shared" si="1"/>
        <v>-544</v>
      </c>
    </row>
    <row r="12" spans="1:5" x14ac:dyDescent="0.55000000000000004">
      <c r="A12" s="1" t="s">
        <v>122</v>
      </c>
      <c r="B12" s="7">
        <v>445</v>
      </c>
      <c r="C12" s="7">
        <v>536</v>
      </c>
      <c r="D12" s="1">
        <f t="shared" si="0"/>
        <v>981</v>
      </c>
      <c r="E12" s="1">
        <f t="shared" si="1"/>
        <v>-445</v>
      </c>
    </row>
    <row r="13" spans="1:5" x14ac:dyDescent="0.55000000000000004">
      <c r="A13" s="1" t="s">
        <v>123</v>
      </c>
      <c r="B13" s="7">
        <v>389</v>
      </c>
      <c r="C13" s="7">
        <v>416</v>
      </c>
      <c r="D13" s="1">
        <f t="shared" si="0"/>
        <v>805</v>
      </c>
      <c r="E13" s="1">
        <f t="shared" si="1"/>
        <v>-389</v>
      </c>
    </row>
    <row r="14" spans="1:5" x14ac:dyDescent="0.55000000000000004">
      <c r="A14" s="1" t="s">
        <v>124</v>
      </c>
      <c r="B14" s="7">
        <v>313</v>
      </c>
      <c r="C14" s="7">
        <v>328</v>
      </c>
      <c r="D14" s="1">
        <f t="shared" si="0"/>
        <v>641</v>
      </c>
      <c r="E14" s="1">
        <f t="shared" si="1"/>
        <v>-313</v>
      </c>
    </row>
    <row r="15" spans="1:5" x14ac:dyDescent="0.55000000000000004">
      <c r="A15" s="1" t="s">
        <v>125</v>
      </c>
      <c r="B15" s="7">
        <v>222</v>
      </c>
      <c r="C15" s="7">
        <v>279</v>
      </c>
      <c r="D15" s="1">
        <f t="shared" si="0"/>
        <v>501</v>
      </c>
      <c r="E15" s="1">
        <f t="shared" si="1"/>
        <v>-222</v>
      </c>
    </row>
    <row r="16" spans="1:5" x14ac:dyDescent="0.55000000000000004">
      <c r="A16" s="1" t="s">
        <v>126</v>
      </c>
      <c r="B16" s="7">
        <v>144</v>
      </c>
      <c r="C16" s="7">
        <v>196</v>
      </c>
      <c r="D16" s="1">
        <f t="shared" si="0"/>
        <v>340</v>
      </c>
      <c r="E16" s="1">
        <f t="shared" si="1"/>
        <v>-144</v>
      </c>
    </row>
    <row r="17" spans="1:5" x14ac:dyDescent="0.55000000000000004">
      <c r="A17" s="1" t="s">
        <v>127</v>
      </c>
      <c r="B17" s="7">
        <v>103</v>
      </c>
      <c r="C17" s="7">
        <v>121</v>
      </c>
      <c r="D17" s="1">
        <f t="shared" si="0"/>
        <v>224</v>
      </c>
      <c r="E17" s="1">
        <f t="shared" si="1"/>
        <v>-103</v>
      </c>
    </row>
    <row r="18" spans="1:5" x14ac:dyDescent="0.55000000000000004">
      <c r="A18" s="1" t="s">
        <v>128</v>
      </c>
      <c r="B18" s="7">
        <v>48</v>
      </c>
      <c r="C18" s="7">
        <v>96</v>
      </c>
      <c r="D18" s="1">
        <f t="shared" si="0"/>
        <v>144</v>
      </c>
      <c r="E18" s="1">
        <f t="shared" si="1"/>
        <v>-48</v>
      </c>
    </row>
    <row r="19" spans="1:5" x14ac:dyDescent="0.55000000000000004">
      <c r="A19" s="1" t="s">
        <v>129</v>
      </c>
      <c r="B19" s="7">
        <v>21</v>
      </c>
      <c r="C19" s="7">
        <v>39</v>
      </c>
      <c r="D19" s="1">
        <f t="shared" si="0"/>
        <v>60</v>
      </c>
      <c r="E19" s="1">
        <f t="shared" si="1"/>
        <v>-21</v>
      </c>
    </row>
    <row r="20" spans="1:5" x14ac:dyDescent="0.55000000000000004">
      <c r="A20" s="1" t="s">
        <v>130</v>
      </c>
      <c r="B20" s="7">
        <v>6</v>
      </c>
      <c r="C20" s="7">
        <v>14</v>
      </c>
      <c r="D20" s="1">
        <f t="shared" si="0"/>
        <v>20</v>
      </c>
      <c r="E20" s="1">
        <f t="shared" si="1"/>
        <v>-6</v>
      </c>
    </row>
    <row r="21" spans="1:5" x14ac:dyDescent="0.55000000000000004">
      <c r="A21" s="1" t="s">
        <v>131</v>
      </c>
      <c r="B21" s="7">
        <v>0</v>
      </c>
      <c r="C21" s="7">
        <v>1</v>
      </c>
      <c r="D21" s="1">
        <f t="shared" si="0"/>
        <v>1</v>
      </c>
      <c r="E21" s="1">
        <f t="shared" si="1"/>
        <v>0</v>
      </c>
    </row>
    <row r="22" spans="1:5" x14ac:dyDescent="0.55000000000000004">
      <c r="A22" s="1" t="s">
        <v>132</v>
      </c>
      <c r="B22" s="7">
        <v>1</v>
      </c>
      <c r="C22" s="7">
        <v>2</v>
      </c>
      <c r="D22" s="1">
        <f t="shared" si="0"/>
        <v>3</v>
      </c>
      <c r="E22" s="1">
        <f t="shared" si="1"/>
        <v>-1</v>
      </c>
    </row>
    <row r="23" spans="1:5" x14ac:dyDescent="0.55000000000000004">
      <c r="A23" s="1" t="s">
        <v>106</v>
      </c>
      <c r="B23" s="1">
        <f>SUM(B2:B22)</f>
        <v>5591</v>
      </c>
      <c r="C23" s="1">
        <f>SUM(C2:C22)</f>
        <v>5829</v>
      </c>
      <c r="D23" s="1">
        <f>SUM(B23:C23)</f>
        <v>11420</v>
      </c>
    </row>
    <row r="24" spans="1:5" x14ac:dyDescent="0.55000000000000004">
      <c r="D24" s="1">
        <f>SUM(D2:D22)</f>
        <v>11420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zoomScaleNormal="100" zoomScaleSheetLayoutView="100" workbookViewId="0">
      <selection activeCell="J25" sqref="J25"/>
    </sheetView>
  </sheetViews>
  <sheetFormatPr defaultRowHeight="21.75" customHeight="1" x14ac:dyDescent="0.55000000000000004"/>
  <cols>
    <col min="1" max="1" width="9" style="1"/>
    <col min="2" max="2" width="26.625" style="1" customWidth="1"/>
    <col min="3" max="3" width="12.75" style="1" customWidth="1"/>
    <col min="8" max="8" width="9.625" customWidth="1"/>
    <col min="9" max="9" width="10.75" customWidth="1"/>
    <col min="10" max="11" width="11" customWidth="1"/>
    <col min="12" max="12" width="11.5" customWidth="1"/>
  </cols>
  <sheetData>
    <row r="1" spans="1:11" ht="21.75" customHeight="1" x14ac:dyDescent="0.35">
      <c r="A1" s="32" t="s">
        <v>133</v>
      </c>
      <c r="B1" s="32"/>
      <c r="C1" s="32"/>
      <c r="G1" s="29" t="s">
        <v>169</v>
      </c>
      <c r="H1" s="30"/>
      <c r="I1" s="30"/>
      <c r="J1" s="31"/>
      <c r="K1" s="26"/>
    </row>
    <row r="2" spans="1:11" ht="21.75" customHeight="1" x14ac:dyDescent="0.35">
      <c r="A2" s="8" t="s">
        <v>134</v>
      </c>
      <c r="B2" s="8" t="s">
        <v>135</v>
      </c>
      <c r="C2" s="8" t="s">
        <v>136</v>
      </c>
      <c r="G2" s="19" t="s">
        <v>170</v>
      </c>
      <c r="H2" s="18" t="s">
        <v>155</v>
      </c>
      <c r="I2" s="18" t="s">
        <v>156</v>
      </c>
      <c r="J2" s="25" t="s">
        <v>106</v>
      </c>
      <c r="K2" s="26"/>
    </row>
    <row r="3" spans="1:11" ht="21.75" customHeight="1" x14ac:dyDescent="0.55000000000000004">
      <c r="A3" s="9">
        <v>1</v>
      </c>
      <c r="B3" s="10" t="s">
        <v>137</v>
      </c>
      <c r="C3" s="11">
        <v>1476</v>
      </c>
      <c r="G3" s="20">
        <v>1</v>
      </c>
      <c r="H3" s="10">
        <v>1065</v>
      </c>
      <c r="I3" s="10">
        <v>151</v>
      </c>
      <c r="J3" s="10">
        <f>SUM(H3:I3)</f>
        <v>1216</v>
      </c>
      <c r="K3" s="27"/>
    </row>
    <row r="4" spans="1:11" ht="21.75" customHeight="1" x14ac:dyDescent="0.55000000000000004">
      <c r="A4" s="9">
        <v>2</v>
      </c>
      <c r="B4" s="10" t="s">
        <v>138</v>
      </c>
      <c r="C4" s="11">
        <v>600</v>
      </c>
      <c r="G4" s="20">
        <v>2</v>
      </c>
      <c r="H4" s="10">
        <v>137</v>
      </c>
      <c r="I4" s="10"/>
      <c r="J4" s="10">
        <f t="shared" ref="J4:J16" si="0">SUM(H4:I4)</f>
        <v>137</v>
      </c>
      <c r="K4" s="27"/>
    </row>
    <row r="5" spans="1:11" ht="21.75" customHeight="1" x14ac:dyDescent="0.55000000000000004">
      <c r="A5" s="9">
        <v>3</v>
      </c>
      <c r="B5" s="10" t="s">
        <v>139</v>
      </c>
      <c r="C5" s="11">
        <v>1693</v>
      </c>
      <c r="G5" s="20">
        <v>3</v>
      </c>
      <c r="H5" s="10">
        <v>235</v>
      </c>
      <c r="I5" s="10">
        <v>8</v>
      </c>
      <c r="J5" s="10">
        <f t="shared" si="0"/>
        <v>243</v>
      </c>
      <c r="K5" s="27"/>
    </row>
    <row r="6" spans="1:11" ht="21.75" customHeight="1" x14ac:dyDescent="0.55000000000000004">
      <c r="A6" s="9">
        <v>4</v>
      </c>
      <c r="B6" s="10" t="s">
        <v>140</v>
      </c>
      <c r="C6" s="11">
        <v>1355</v>
      </c>
      <c r="G6" s="20">
        <v>4</v>
      </c>
      <c r="H6" s="10">
        <v>39</v>
      </c>
      <c r="I6" s="10">
        <v>204</v>
      </c>
      <c r="J6" s="10">
        <f t="shared" si="0"/>
        <v>243</v>
      </c>
      <c r="K6" s="27"/>
    </row>
    <row r="7" spans="1:11" ht="21.75" customHeight="1" x14ac:dyDescent="0.55000000000000004">
      <c r="A7" s="9">
        <v>5</v>
      </c>
      <c r="B7" s="10" t="s">
        <v>141</v>
      </c>
      <c r="C7" s="11">
        <v>1965</v>
      </c>
      <c r="G7" s="20">
        <v>5</v>
      </c>
      <c r="H7" s="10"/>
      <c r="I7" s="10">
        <v>246</v>
      </c>
      <c r="J7" s="10">
        <f t="shared" si="0"/>
        <v>246</v>
      </c>
      <c r="K7" s="27"/>
    </row>
    <row r="8" spans="1:11" ht="21.75" customHeight="1" x14ac:dyDescent="0.55000000000000004">
      <c r="A8" s="9">
        <v>6</v>
      </c>
      <c r="B8" s="10" t="s">
        <v>142</v>
      </c>
      <c r="C8" s="11">
        <v>1415</v>
      </c>
      <c r="G8" s="20">
        <v>6</v>
      </c>
      <c r="H8" s="10"/>
      <c r="I8" s="10">
        <v>207</v>
      </c>
      <c r="J8" s="10">
        <f t="shared" si="0"/>
        <v>207</v>
      </c>
      <c r="K8" s="27"/>
    </row>
    <row r="9" spans="1:11" ht="21.75" customHeight="1" x14ac:dyDescent="0.55000000000000004">
      <c r="A9" s="9">
        <v>7</v>
      </c>
      <c r="B9" s="10" t="s">
        <v>143</v>
      </c>
      <c r="C9" s="11">
        <v>1488</v>
      </c>
      <c r="G9" s="20">
        <v>7</v>
      </c>
      <c r="H9" s="10"/>
      <c r="I9" s="10">
        <v>68</v>
      </c>
      <c r="J9" s="10">
        <f t="shared" si="0"/>
        <v>68</v>
      </c>
      <c r="K9" s="27"/>
    </row>
    <row r="10" spans="1:11" ht="21.75" customHeight="1" x14ac:dyDescent="0.55000000000000004">
      <c r="A10" s="9">
        <v>8</v>
      </c>
      <c r="B10" s="10" t="s">
        <v>107</v>
      </c>
      <c r="C10" s="11">
        <v>1497</v>
      </c>
      <c r="G10" s="20">
        <v>8</v>
      </c>
      <c r="H10" s="10"/>
      <c r="I10" s="10">
        <v>224</v>
      </c>
      <c r="J10" s="10">
        <f t="shared" si="0"/>
        <v>224</v>
      </c>
      <c r="K10" s="27"/>
    </row>
    <row r="11" spans="1:11" ht="21.75" customHeight="1" x14ac:dyDescent="0.55000000000000004">
      <c r="A11" s="9">
        <v>9</v>
      </c>
      <c r="B11" s="10" t="s">
        <v>144</v>
      </c>
      <c r="C11" s="11">
        <v>2095</v>
      </c>
      <c r="G11" s="20">
        <v>9</v>
      </c>
      <c r="H11" s="10"/>
      <c r="I11" s="10">
        <v>90</v>
      </c>
      <c r="J11" s="10">
        <f t="shared" si="0"/>
        <v>90</v>
      </c>
      <c r="K11" s="27"/>
    </row>
    <row r="12" spans="1:11" ht="21.75" customHeight="1" x14ac:dyDescent="0.55000000000000004">
      <c r="A12" s="10"/>
      <c r="B12" s="8" t="s">
        <v>106</v>
      </c>
      <c r="C12" s="12">
        <f>SUM(C3:C11)</f>
        <v>13584</v>
      </c>
      <c r="G12" s="20">
        <v>10</v>
      </c>
      <c r="H12" s="10"/>
      <c r="I12" s="10">
        <v>189</v>
      </c>
      <c r="J12" s="10">
        <f t="shared" si="0"/>
        <v>189</v>
      </c>
      <c r="K12" s="27"/>
    </row>
    <row r="13" spans="1:11" ht="21.75" customHeight="1" x14ac:dyDescent="0.55000000000000004">
      <c r="G13" s="20">
        <v>11</v>
      </c>
      <c r="H13" s="10"/>
      <c r="I13" s="10">
        <v>144</v>
      </c>
      <c r="J13" s="10">
        <f t="shared" si="0"/>
        <v>144</v>
      </c>
      <c r="K13" s="27"/>
    </row>
    <row r="14" spans="1:11" ht="21.75" customHeight="1" x14ac:dyDescent="0.55000000000000004">
      <c r="G14" s="20">
        <v>12</v>
      </c>
      <c r="H14" s="10"/>
      <c r="I14" s="10">
        <v>75</v>
      </c>
      <c r="J14" s="10">
        <f t="shared" si="0"/>
        <v>75</v>
      </c>
      <c r="K14" s="27"/>
    </row>
    <row r="15" spans="1:11" ht="21.75" customHeight="1" x14ac:dyDescent="0.55000000000000004">
      <c r="G15" s="20">
        <v>13</v>
      </c>
      <c r="H15" s="10"/>
      <c r="I15" s="10">
        <v>86</v>
      </c>
      <c r="J15" s="10">
        <f t="shared" si="0"/>
        <v>86</v>
      </c>
      <c r="K15" s="27"/>
    </row>
    <row r="16" spans="1:11" ht="21.75" customHeight="1" x14ac:dyDescent="0.55000000000000004">
      <c r="G16" s="10" t="s">
        <v>106</v>
      </c>
      <c r="H16" s="10">
        <f>SUM(H3:H15)</f>
        <v>1476</v>
      </c>
      <c r="I16" s="10">
        <f>SUM(I3:I15)</f>
        <v>1692</v>
      </c>
      <c r="J16" s="10">
        <f t="shared" si="0"/>
        <v>3168</v>
      </c>
      <c r="K16" s="27"/>
    </row>
    <row r="17" spans="7:14" ht="21.75" customHeight="1" x14ac:dyDescent="0.55000000000000004">
      <c r="G17" s="10"/>
      <c r="H17" s="33" t="s">
        <v>157</v>
      </c>
      <c r="I17" s="34"/>
      <c r="J17" s="34"/>
      <c r="K17" s="34"/>
    </row>
    <row r="18" spans="7:14" ht="21.75" customHeight="1" x14ac:dyDescent="0.55000000000000004">
      <c r="G18" s="18" t="s">
        <v>170</v>
      </c>
      <c r="H18" s="18" t="s">
        <v>155</v>
      </c>
      <c r="I18" s="18" t="s">
        <v>156</v>
      </c>
      <c r="J18" s="25" t="s">
        <v>158</v>
      </c>
      <c r="K18" s="25" t="s">
        <v>106</v>
      </c>
    </row>
    <row r="19" spans="7:14" ht="21.75" customHeight="1" x14ac:dyDescent="0.55000000000000004">
      <c r="G19" s="20">
        <v>1</v>
      </c>
      <c r="H19" s="10">
        <v>277</v>
      </c>
      <c r="I19" s="10">
        <v>87</v>
      </c>
      <c r="J19" s="10"/>
      <c r="K19" s="10">
        <f>SUM(H19:J19)</f>
        <v>364</v>
      </c>
    </row>
    <row r="20" spans="7:14" ht="21.75" customHeight="1" x14ac:dyDescent="0.55000000000000004">
      <c r="G20" s="20">
        <v>2</v>
      </c>
      <c r="H20" s="10"/>
      <c r="I20" s="10"/>
      <c r="J20" s="10">
        <v>170</v>
      </c>
      <c r="K20" s="10">
        <f t="shared" ref="K20:K32" si="1">SUM(H20:J20)</f>
        <v>170</v>
      </c>
    </row>
    <row r="21" spans="7:14" ht="21.75" customHeight="1" x14ac:dyDescent="0.55000000000000004">
      <c r="G21" s="20">
        <v>3</v>
      </c>
      <c r="H21" s="10">
        <v>24</v>
      </c>
      <c r="I21" s="10">
        <v>215</v>
      </c>
      <c r="J21" s="10"/>
      <c r="K21" s="10">
        <f t="shared" si="1"/>
        <v>239</v>
      </c>
    </row>
    <row r="22" spans="7:14" ht="21.75" customHeight="1" x14ac:dyDescent="0.55000000000000004">
      <c r="G22" s="20">
        <v>4</v>
      </c>
      <c r="H22" s="10"/>
      <c r="I22" s="10"/>
      <c r="J22" s="10">
        <v>100</v>
      </c>
      <c r="K22" s="10">
        <f t="shared" si="1"/>
        <v>100</v>
      </c>
    </row>
    <row r="23" spans="7:14" ht="21.75" customHeight="1" x14ac:dyDescent="0.55000000000000004">
      <c r="G23" s="20">
        <v>5</v>
      </c>
      <c r="H23" s="10"/>
      <c r="I23" s="10"/>
      <c r="J23" s="10">
        <v>57</v>
      </c>
      <c r="K23" s="10">
        <f t="shared" si="1"/>
        <v>57</v>
      </c>
    </row>
    <row r="24" spans="7:14" ht="21.75" customHeight="1" x14ac:dyDescent="0.55000000000000004">
      <c r="G24" s="20">
        <v>6</v>
      </c>
      <c r="H24" s="10"/>
      <c r="I24" s="10"/>
      <c r="J24" s="10">
        <v>77</v>
      </c>
      <c r="K24" s="10">
        <f t="shared" si="1"/>
        <v>77</v>
      </c>
    </row>
    <row r="25" spans="7:14" ht="21.75" customHeight="1" x14ac:dyDescent="0.55000000000000004">
      <c r="G25" s="20">
        <v>7</v>
      </c>
      <c r="H25" s="10"/>
      <c r="I25" s="10"/>
      <c r="J25" s="10">
        <v>126</v>
      </c>
      <c r="K25" s="10">
        <f t="shared" si="1"/>
        <v>126</v>
      </c>
      <c r="L25" s="35" t="s">
        <v>159</v>
      </c>
      <c r="M25" s="35"/>
      <c r="N25" s="7">
        <f>H16+I16+H32+I32</f>
        <v>4271</v>
      </c>
    </row>
    <row r="26" spans="7:14" ht="21.75" customHeight="1" x14ac:dyDescent="0.55000000000000004">
      <c r="G26" s="20">
        <v>8</v>
      </c>
      <c r="H26" s="10"/>
      <c r="I26" s="10"/>
      <c r="J26" s="10">
        <v>157</v>
      </c>
      <c r="K26" s="10">
        <f t="shared" si="1"/>
        <v>157</v>
      </c>
      <c r="L26" s="35" t="s">
        <v>160</v>
      </c>
      <c r="M26" s="35"/>
      <c r="N26" s="7">
        <f>H16+H32</f>
        <v>2076</v>
      </c>
    </row>
    <row r="27" spans="7:14" ht="21.75" customHeight="1" x14ac:dyDescent="0.55000000000000004">
      <c r="G27" s="20">
        <v>9</v>
      </c>
      <c r="H27" s="10"/>
      <c r="I27" s="10"/>
      <c r="J27" s="10">
        <v>99</v>
      </c>
      <c r="K27" s="10">
        <f t="shared" si="1"/>
        <v>99</v>
      </c>
      <c r="L27" s="35" t="s">
        <v>161</v>
      </c>
      <c r="M27" s="35"/>
      <c r="N27" s="7">
        <f>I16</f>
        <v>1692</v>
      </c>
    </row>
    <row r="28" spans="7:14" ht="21.75" customHeight="1" x14ac:dyDescent="0.55000000000000004">
      <c r="G28" s="20">
        <v>10</v>
      </c>
      <c r="H28" s="10">
        <v>183</v>
      </c>
      <c r="I28" s="10">
        <v>7</v>
      </c>
      <c r="J28" s="24"/>
      <c r="K28" s="10">
        <f t="shared" si="1"/>
        <v>190</v>
      </c>
      <c r="L28" s="35" t="s">
        <v>162</v>
      </c>
      <c r="M28" s="35"/>
      <c r="N28" s="7">
        <f>I32+J32</f>
        <v>1355</v>
      </c>
    </row>
    <row r="29" spans="7:14" ht="21.75" customHeight="1" x14ac:dyDescent="0.55000000000000004">
      <c r="G29" s="20">
        <v>11</v>
      </c>
      <c r="H29" s="10">
        <v>106</v>
      </c>
      <c r="I29" s="10">
        <v>35</v>
      </c>
      <c r="J29" s="24"/>
      <c r="K29" s="10">
        <f t="shared" si="1"/>
        <v>141</v>
      </c>
      <c r="L29" s="35" t="s">
        <v>163</v>
      </c>
      <c r="M29" s="35"/>
      <c r="N29" s="7">
        <f>J32</f>
        <v>852</v>
      </c>
    </row>
    <row r="30" spans="7:14" ht="21.75" customHeight="1" x14ac:dyDescent="0.55000000000000004">
      <c r="G30" s="20">
        <v>12</v>
      </c>
      <c r="H30" s="10">
        <v>10</v>
      </c>
      <c r="I30" s="10">
        <v>159</v>
      </c>
      <c r="J30" s="24"/>
      <c r="K30" s="10">
        <f t="shared" si="1"/>
        <v>169</v>
      </c>
      <c r="L30" s="35" t="s">
        <v>164</v>
      </c>
      <c r="M30" s="35"/>
      <c r="N30" s="1">
        <f>I32</f>
        <v>503</v>
      </c>
    </row>
    <row r="31" spans="7:14" ht="21.75" customHeight="1" x14ac:dyDescent="0.55000000000000004">
      <c r="G31" s="20">
        <v>13</v>
      </c>
      <c r="H31" s="10"/>
      <c r="I31" s="10"/>
      <c r="J31" s="10">
        <v>66</v>
      </c>
      <c r="K31" s="10">
        <f t="shared" si="1"/>
        <v>66</v>
      </c>
    </row>
    <row r="32" spans="7:14" ht="21.75" customHeight="1" x14ac:dyDescent="0.55000000000000004">
      <c r="G32" s="19" t="s">
        <v>106</v>
      </c>
      <c r="H32" s="19">
        <f>SUM(H19:H31)</f>
        <v>600</v>
      </c>
      <c r="I32" s="19">
        <f t="shared" ref="I32:J32" si="2">SUM(I19:I31)</f>
        <v>503</v>
      </c>
      <c r="J32" s="19">
        <f t="shared" si="2"/>
        <v>852</v>
      </c>
      <c r="K32" s="10">
        <f t="shared" si="1"/>
        <v>1955</v>
      </c>
    </row>
    <row r="33" spans="1:11" ht="21.75" customHeight="1" x14ac:dyDescent="0.55000000000000004">
      <c r="J33" s="1"/>
      <c r="K33" s="1"/>
    </row>
    <row r="34" spans="1:11" ht="21.75" customHeight="1" x14ac:dyDescent="0.55000000000000004">
      <c r="A34" s="32" t="s">
        <v>165</v>
      </c>
      <c r="B34" s="32"/>
      <c r="C34" s="32"/>
      <c r="D34" s="32"/>
      <c r="J34" s="1"/>
      <c r="K34" s="1"/>
    </row>
    <row r="35" spans="1:11" ht="21.75" customHeight="1" x14ac:dyDescent="0.55000000000000004">
      <c r="A35" s="19"/>
      <c r="B35" s="32" t="s">
        <v>154</v>
      </c>
      <c r="C35" s="32"/>
      <c r="D35" s="32"/>
      <c r="J35" s="1"/>
      <c r="K35" s="1"/>
    </row>
    <row r="36" spans="1:11" ht="21.75" customHeight="1" x14ac:dyDescent="0.55000000000000004">
      <c r="A36" s="10"/>
      <c r="B36" s="10" t="s">
        <v>155</v>
      </c>
      <c r="C36" s="10" t="s">
        <v>156</v>
      </c>
      <c r="D36" s="10"/>
      <c r="J36" s="1"/>
      <c r="K36" s="1"/>
    </row>
    <row r="37" spans="1:11" ht="21.75" customHeight="1" x14ac:dyDescent="0.55000000000000004">
      <c r="A37" s="10">
        <v>1</v>
      </c>
      <c r="B37" s="10">
        <v>1065</v>
      </c>
      <c r="C37" s="10">
        <v>151</v>
      </c>
      <c r="D37" s="10"/>
      <c r="J37" s="1"/>
      <c r="K37" s="1"/>
    </row>
    <row r="38" spans="1:11" ht="21.75" customHeight="1" x14ac:dyDescent="0.55000000000000004">
      <c r="A38" s="10">
        <v>2</v>
      </c>
      <c r="B38" s="10">
        <v>137</v>
      </c>
      <c r="C38" s="10"/>
      <c r="D38" s="10"/>
      <c r="J38" s="1"/>
      <c r="K38" s="1"/>
    </row>
    <row r="39" spans="1:11" ht="21.75" customHeight="1" x14ac:dyDescent="0.55000000000000004">
      <c r="A39" s="10">
        <v>3</v>
      </c>
      <c r="B39" s="10">
        <v>235</v>
      </c>
      <c r="C39" s="10">
        <v>8</v>
      </c>
      <c r="D39" s="10"/>
    </row>
    <row r="40" spans="1:11" ht="21.75" customHeight="1" x14ac:dyDescent="0.55000000000000004">
      <c r="A40" s="10">
        <v>4</v>
      </c>
      <c r="B40" s="10">
        <v>39</v>
      </c>
      <c r="C40" s="10">
        <v>204</v>
      </c>
      <c r="D40" s="10"/>
    </row>
    <row r="41" spans="1:11" ht="21.75" customHeight="1" x14ac:dyDescent="0.55000000000000004">
      <c r="A41" s="10">
        <v>5</v>
      </c>
      <c r="B41" s="10"/>
      <c r="C41" s="10">
        <v>246</v>
      </c>
      <c r="D41" s="10"/>
    </row>
    <row r="42" spans="1:11" ht="21.75" customHeight="1" x14ac:dyDescent="0.55000000000000004">
      <c r="A42" s="10">
        <v>6</v>
      </c>
      <c r="B42" s="10"/>
      <c r="C42" s="10">
        <v>207</v>
      </c>
      <c r="D42" s="10"/>
    </row>
    <row r="43" spans="1:11" ht="21.75" customHeight="1" x14ac:dyDescent="0.55000000000000004">
      <c r="A43" s="10">
        <v>7</v>
      </c>
      <c r="B43" s="10"/>
      <c r="C43" s="10">
        <v>68</v>
      </c>
      <c r="D43" s="10"/>
    </row>
    <row r="44" spans="1:11" ht="21.75" customHeight="1" x14ac:dyDescent="0.55000000000000004">
      <c r="A44" s="10">
        <v>8</v>
      </c>
      <c r="B44" s="10"/>
      <c r="C44" s="10">
        <v>224</v>
      </c>
      <c r="D44" s="10"/>
    </row>
    <row r="45" spans="1:11" ht="21.75" customHeight="1" x14ac:dyDescent="0.55000000000000004">
      <c r="A45" s="10">
        <v>9</v>
      </c>
      <c r="B45" s="10"/>
      <c r="C45" s="10">
        <v>90</v>
      </c>
      <c r="D45" s="10"/>
    </row>
    <row r="46" spans="1:11" ht="21.75" customHeight="1" x14ac:dyDescent="0.55000000000000004">
      <c r="A46" s="10">
        <v>10</v>
      </c>
      <c r="B46" s="10"/>
      <c r="C46" s="10">
        <v>189</v>
      </c>
      <c r="D46" s="10"/>
    </row>
    <row r="47" spans="1:11" ht="21.75" customHeight="1" x14ac:dyDescent="0.55000000000000004">
      <c r="A47" s="10">
        <v>11</v>
      </c>
      <c r="B47" s="10"/>
      <c r="C47" s="10">
        <v>144</v>
      </c>
      <c r="D47" s="10"/>
    </row>
    <row r="48" spans="1:11" ht="21.75" customHeight="1" x14ac:dyDescent="0.55000000000000004">
      <c r="A48" s="10">
        <v>12</v>
      </c>
      <c r="B48" s="10"/>
      <c r="C48" s="10">
        <v>75</v>
      </c>
      <c r="D48" s="10"/>
    </row>
    <row r="49" spans="1:7" ht="21.75" customHeight="1" x14ac:dyDescent="0.55000000000000004">
      <c r="A49" s="10">
        <v>13</v>
      </c>
      <c r="B49" s="10"/>
      <c r="C49" s="10">
        <v>86</v>
      </c>
      <c r="D49" s="10"/>
    </row>
    <row r="50" spans="1:7" ht="21.75" customHeight="1" x14ac:dyDescent="0.55000000000000004">
      <c r="A50" s="10" t="s">
        <v>106</v>
      </c>
      <c r="B50" s="10">
        <f>SUM(B37:B49)</f>
        <v>1476</v>
      </c>
      <c r="C50" s="10">
        <f>SUM(C37:C49)</f>
        <v>1692</v>
      </c>
      <c r="D50" s="10"/>
    </row>
    <row r="51" spans="1:7" ht="21.75" customHeight="1" x14ac:dyDescent="0.55000000000000004">
      <c r="A51" s="10"/>
      <c r="B51" s="32" t="s">
        <v>157</v>
      </c>
      <c r="C51" s="32"/>
      <c r="D51" s="32"/>
    </row>
    <row r="52" spans="1:7" ht="21.75" customHeight="1" x14ac:dyDescent="0.55000000000000004">
      <c r="A52" s="10"/>
      <c r="B52" s="10" t="s">
        <v>155</v>
      </c>
      <c r="C52" s="10" t="s">
        <v>156</v>
      </c>
      <c r="D52" s="10" t="s">
        <v>158</v>
      </c>
    </row>
    <row r="53" spans="1:7" ht="21.75" customHeight="1" x14ac:dyDescent="0.55000000000000004">
      <c r="A53" s="10">
        <v>1</v>
      </c>
      <c r="B53" s="10">
        <v>277</v>
      </c>
      <c r="C53" s="10">
        <v>87</v>
      </c>
      <c r="D53" s="10"/>
    </row>
    <row r="54" spans="1:7" ht="21.75" customHeight="1" x14ac:dyDescent="0.55000000000000004">
      <c r="A54" s="10">
        <v>2</v>
      </c>
      <c r="B54" s="10"/>
      <c r="C54" s="10"/>
      <c r="D54" s="10">
        <v>170</v>
      </c>
    </row>
    <row r="55" spans="1:7" ht="21.75" customHeight="1" x14ac:dyDescent="0.55000000000000004">
      <c r="A55" s="10">
        <v>3</v>
      </c>
      <c r="B55" s="10">
        <v>24</v>
      </c>
      <c r="C55" s="10">
        <v>215</v>
      </c>
      <c r="D55" s="10"/>
    </row>
    <row r="56" spans="1:7" ht="21.75" customHeight="1" x14ac:dyDescent="0.55000000000000004">
      <c r="A56" s="10">
        <v>4</v>
      </c>
      <c r="B56" s="10"/>
      <c r="C56" s="10"/>
      <c r="D56" s="10">
        <v>100</v>
      </c>
    </row>
    <row r="57" spans="1:7" ht="21.75" customHeight="1" x14ac:dyDescent="0.55000000000000004">
      <c r="A57" s="10">
        <v>5</v>
      </c>
      <c r="B57" s="10"/>
      <c r="C57" s="10"/>
      <c r="D57" s="10">
        <v>57</v>
      </c>
    </row>
    <row r="58" spans="1:7" ht="21.75" customHeight="1" x14ac:dyDescent="0.55000000000000004">
      <c r="A58" s="10">
        <v>6</v>
      </c>
      <c r="B58" s="10"/>
      <c r="C58" s="10"/>
      <c r="D58" s="10">
        <v>77</v>
      </c>
    </row>
    <row r="59" spans="1:7" ht="21.75" customHeight="1" x14ac:dyDescent="0.55000000000000004">
      <c r="A59" s="10">
        <v>7</v>
      </c>
      <c r="B59" s="10"/>
      <c r="C59" s="10"/>
      <c r="D59" s="10">
        <v>126</v>
      </c>
      <c r="E59" s="28" t="s">
        <v>159</v>
      </c>
      <c r="F59" s="28"/>
      <c r="G59" s="7">
        <f>B50+C50+B66+C66</f>
        <v>4271</v>
      </c>
    </row>
    <row r="60" spans="1:7" ht="21.75" customHeight="1" x14ac:dyDescent="0.55000000000000004">
      <c r="A60" s="10">
        <v>8</v>
      </c>
      <c r="B60" s="10"/>
      <c r="C60" s="10"/>
      <c r="D60" s="10">
        <v>157</v>
      </c>
      <c r="E60" s="28" t="s">
        <v>160</v>
      </c>
      <c r="F60" s="28"/>
      <c r="G60" s="7">
        <f>B50+B66</f>
        <v>2076</v>
      </c>
    </row>
    <row r="61" spans="1:7" ht="21.75" customHeight="1" x14ac:dyDescent="0.55000000000000004">
      <c r="A61" s="10">
        <v>9</v>
      </c>
      <c r="B61" s="10"/>
      <c r="C61" s="10"/>
      <c r="D61" s="10">
        <v>99</v>
      </c>
      <c r="E61" s="28" t="s">
        <v>161</v>
      </c>
      <c r="F61" s="28"/>
      <c r="G61" s="7">
        <f>C50</f>
        <v>1692</v>
      </c>
    </row>
    <row r="62" spans="1:7" ht="21.75" customHeight="1" x14ac:dyDescent="0.55000000000000004">
      <c r="A62" s="10">
        <v>10</v>
      </c>
      <c r="B62" s="10">
        <v>183</v>
      </c>
      <c r="C62" s="10">
        <v>7</v>
      </c>
      <c r="D62" s="24"/>
      <c r="E62" s="28" t="s">
        <v>162</v>
      </c>
      <c r="F62" s="28"/>
      <c r="G62" s="7">
        <f>C66+D66</f>
        <v>1355</v>
      </c>
    </row>
    <row r="63" spans="1:7" ht="21.75" customHeight="1" x14ac:dyDescent="0.55000000000000004">
      <c r="A63" s="10">
        <v>11</v>
      </c>
      <c r="B63" s="10">
        <v>106</v>
      </c>
      <c r="C63" s="10">
        <v>35</v>
      </c>
      <c r="D63" s="24"/>
      <c r="E63" s="28" t="s">
        <v>163</v>
      </c>
      <c r="F63" s="28"/>
      <c r="G63" s="7">
        <f>D66</f>
        <v>852</v>
      </c>
    </row>
    <row r="64" spans="1:7" ht="21.75" customHeight="1" x14ac:dyDescent="0.55000000000000004">
      <c r="A64" s="10">
        <v>12</v>
      </c>
      <c r="B64" s="10">
        <v>10</v>
      </c>
      <c r="C64" s="10">
        <v>159</v>
      </c>
      <c r="D64" s="24"/>
      <c r="E64" s="28" t="s">
        <v>164</v>
      </c>
      <c r="F64" s="28"/>
      <c r="G64" s="1">
        <f>C66</f>
        <v>503</v>
      </c>
    </row>
    <row r="65" spans="1:4" ht="21.75" customHeight="1" x14ac:dyDescent="0.55000000000000004">
      <c r="A65" s="10">
        <v>13</v>
      </c>
      <c r="B65" s="10"/>
      <c r="C65" s="10"/>
      <c r="D65" s="10">
        <v>66</v>
      </c>
    </row>
    <row r="66" spans="1:4" ht="21.75" customHeight="1" x14ac:dyDescent="0.55000000000000004">
      <c r="A66" s="10" t="s">
        <v>106</v>
      </c>
      <c r="B66" s="10">
        <f>SUM(B53:B65)</f>
        <v>600</v>
      </c>
      <c r="C66" s="10">
        <f t="shared" ref="C66:D66" si="3">SUM(C53:C65)</f>
        <v>503</v>
      </c>
      <c r="D66" s="10">
        <f t="shared" si="3"/>
        <v>852</v>
      </c>
    </row>
    <row r="67" spans="1:4" ht="21.75" customHeight="1" x14ac:dyDescent="0.55000000000000004">
      <c r="A67"/>
      <c r="B67"/>
      <c r="C67"/>
      <c r="D67" s="1"/>
    </row>
  </sheetData>
  <mergeCells count="18">
    <mergeCell ref="L30:M30"/>
    <mergeCell ref="L25:M25"/>
    <mergeCell ref="L26:M26"/>
    <mergeCell ref="L27:M27"/>
    <mergeCell ref="L28:M28"/>
    <mergeCell ref="L29:M29"/>
    <mergeCell ref="E62:F62"/>
    <mergeCell ref="E63:F63"/>
    <mergeCell ref="E64:F64"/>
    <mergeCell ref="G1:J1"/>
    <mergeCell ref="B35:D35"/>
    <mergeCell ref="B51:D51"/>
    <mergeCell ref="E59:F59"/>
    <mergeCell ref="E60:F60"/>
    <mergeCell ref="E61:F61"/>
    <mergeCell ref="A1:C1"/>
    <mergeCell ref="A34:D34"/>
    <mergeCell ref="H17:K1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topLeftCell="A35" zoomScale="90" zoomScaleNormal="100" zoomScaleSheetLayoutView="90" workbookViewId="0">
      <selection activeCell="G59" sqref="G59"/>
    </sheetView>
  </sheetViews>
  <sheetFormatPr defaultRowHeight="24" x14ac:dyDescent="0.55000000000000004"/>
  <cols>
    <col min="1" max="1" width="5.75" style="1" customWidth="1"/>
    <col min="2" max="2" width="16.375" style="1" customWidth="1"/>
    <col min="3" max="3" width="9.875" style="1" bestFit="1" customWidth="1"/>
    <col min="4" max="4" width="11" style="1" customWidth="1"/>
    <col min="5" max="5" width="12" style="1" customWidth="1"/>
    <col min="6" max="6" width="20.625" style="1" customWidth="1"/>
  </cols>
  <sheetData>
    <row r="1" spans="1:13" ht="21" x14ac:dyDescent="0.35">
      <c r="A1" s="36" t="s">
        <v>168</v>
      </c>
      <c r="B1" s="36"/>
      <c r="C1" s="36"/>
      <c r="D1" s="36"/>
      <c r="E1" s="36"/>
      <c r="F1" s="36"/>
    </row>
    <row r="2" spans="1:13" ht="21" x14ac:dyDescent="0.2">
      <c r="A2" s="14" t="s">
        <v>134</v>
      </c>
      <c r="B2" s="14" t="s">
        <v>145</v>
      </c>
      <c r="C2" s="14" t="s">
        <v>2</v>
      </c>
      <c r="D2" s="14" t="s">
        <v>3</v>
      </c>
      <c r="E2" s="14" t="s">
        <v>106</v>
      </c>
      <c r="F2" s="14" t="s">
        <v>151</v>
      </c>
    </row>
    <row r="3" spans="1:13" x14ac:dyDescent="0.55000000000000004">
      <c r="A3" s="15">
        <v>1</v>
      </c>
      <c r="B3" s="15" t="s">
        <v>146</v>
      </c>
      <c r="C3" s="16">
        <v>1427</v>
      </c>
      <c r="D3" s="16">
        <v>1272</v>
      </c>
      <c r="E3" s="16">
        <f>SUM(C3:D3)</f>
        <v>2699</v>
      </c>
      <c r="F3" s="17">
        <f>E3*100/E8</f>
        <v>5.8112996296615282</v>
      </c>
      <c r="J3" s="1"/>
      <c r="M3" s="1"/>
    </row>
    <row r="4" spans="1:13" x14ac:dyDescent="0.55000000000000004">
      <c r="A4" s="15">
        <v>2</v>
      </c>
      <c r="B4" s="15" t="s">
        <v>147</v>
      </c>
      <c r="C4" s="16">
        <v>2319</v>
      </c>
      <c r="D4" s="16">
        <v>2290</v>
      </c>
      <c r="E4" s="16">
        <f t="shared" ref="E4:E8" si="0">SUM(C4:D4)</f>
        <v>4609</v>
      </c>
      <c r="F4" s="17">
        <f>E4*100/E8</f>
        <v>9.9237791749203339</v>
      </c>
      <c r="J4" s="1"/>
      <c r="M4" s="1"/>
    </row>
    <row r="5" spans="1:13" x14ac:dyDescent="0.55000000000000004">
      <c r="A5" s="15">
        <v>3</v>
      </c>
      <c r="B5" s="15" t="s">
        <v>148</v>
      </c>
      <c r="C5" s="16">
        <v>1604</v>
      </c>
      <c r="D5" s="16">
        <v>1532</v>
      </c>
      <c r="E5" s="16">
        <f t="shared" si="0"/>
        <v>3136</v>
      </c>
      <c r="F5" s="17">
        <f>E5*100/E8</f>
        <v>6.7522177245715271</v>
      </c>
      <c r="J5" s="1"/>
      <c r="M5" s="1"/>
    </row>
    <row r="6" spans="1:13" x14ac:dyDescent="0.55000000000000004">
      <c r="A6" s="15">
        <v>4</v>
      </c>
      <c r="B6" s="15" t="s">
        <v>149</v>
      </c>
      <c r="C6" s="16">
        <v>14121</v>
      </c>
      <c r="D6" s="16">
        <v>14223</v>
      </c>
      <c r="E6" s="16">
        <f t="shared" si="0"/>
        <v>28344</v>
      </c>
      <c r="F6" s="17">
        <f>E6*100/E8</f>
        <v>61.028335199379896</v>
      </c>
      <c r="J6" s="6"/>
      <c r="M6" s="1"/>
    </row>
    <row r="7" spans="1:13" x14ac:dyDescent="0.55000000000000004">
      <c r="A7" s="15">
        <v>5</v>
      </c>
      <c r="B7" s="15" t="s">
        <v>150</v>
      </c>
      <c r="C7" s="16">
        <v>3394</v>
      </c>
      <c r="D7" s="16">
        <v>4262</v>
      </c>
      <c r="E7" s="16">
        <f t="shared" si="0"/>
        <v>7656</v>
      </c>
      <c r="F7" s="17">
        <f>E7*100/E8</f>
        <v>16.484368271466714</v>
      </c>
      <c r="J7" s="1"/>
      <c r="M7" s="6"/>
    </row>
    <row r="8" spans="1:13" x14ac:dyDescent="0.55000000000000004">
      <c r="A8" s="15"/>
      <c r="B8" s="15" t="s">
        <v>106</v>
      </c>
      <c r="C8" s="16">
        <f>SUM(C3:C7)</f>
        <v>22865</v>
      </c>
      <c r="D8" s="16">
        <f>SUM(D3:D7)</f>
        <v>23579</v>
      </c>
      <c r="E8" s="16">
        <f t="shared" si="0"/>
        <v>46444</v>
      </c>
      <c r="F8" s="17">
        <f>E8*100/E8</f>
        <v>100</v>
      </c>
      <c r="J8" s="1"/>
      <c r="M8" s="1"/>
    </row>
    <row r="9" spans="1:13" x14ac:dyDescent="0.55000000000000004">
      <c r="J9" s="1"/>
      <c r="M9" s="1"/>
    </row>
    <row r="10" spans="1:13" x14ac:dyDescent="0.55000000000000004">
      <c r="A10" s="36" t="s">
        <v>152</v>
      </c>
      <c r="B10" s="36"/>
      <c r="C10" s="36"/>
      <c r="D10" s="36"/>
      <c r="E10" s="36"/>
      <c r="F10" s="36"/>
      <c r="J10" s="1"/>
      <c r="M10" s="1"/>
    </row>
    <row r="11" spans="1:13" x14ac:dyDescent="0.55000000000000004">
      <c r="A11" s="14" t="s">
        <v>134</v>
      </c>
      <c r="B11" s="14" t="s">
        <v>145</v>
      </c>
      <c r="C11" s="14" t="s">
        <v>2</v>
      </c>
      <c r="D11" s="14" t="s">
        <v>3</v>
      </c>
      <c r="E11" s="14" t="s">
        <v>106</v>
      </c>
      <c r="F11" s="14" t="s">
        <v>151</v>
      </c>
      <c r="J11" s="6"/>
      <c r="M11" s="1"/>
    </row>
    <row r="12" spans="1:13" x14ac:dyDescent="0.55000000000000004">
      <c r="A12" s="15">
        <v>1</v>
      </c>
      <c r="B12" s="15" t="s">
        <v>146</v>
      </c>
      <c r="C12" s="16">
        <f t="shared" ref="C12:D16" si="1">C21+C33+C42</f>
        <v>326</v>
      </c>
      <c r="D12" s="16">
        <f t="shared" si="1"/>
        <v>313</v>
      </c>
      <c r="E12" s="16">
        <f>SUM(C12:D12)</f>
        <v>639</v>
      </c>
      <c r="F12" s="17">
        <f>E12*100/E17</f>
        <v>5.5954465849387036</v>
      </c>
      <c r="M12" s="6"/>
    </row>
    <row r="13" spans="1:13" x14ac:dyDescent="0.55000000000000004">
      <c r="A13" s="15">
        <v>2</v>
      </c>
      <c r="B13" s="15" t="s">
        <v>147</v>
      </c>
      <c r="C13" s="16">
        <f t="shared" si="1"/>
        <v>542</v>
      </c>
      <c r="D13" s="16">
        <f t="shared" si="1"/>
        <v>559</v>
      </c>
      <c r="E13" s="16">
        <f t="shared" ref="E13:E17" si="2">SUM(C13:D13)</f>
        <v>1101</v>
      </c>
      <c r="F13" s="17">
        <f>E13*100/E17</f>
        <v>9.640980735551663</v>
      </c>
      <c r="M13" s="1"/>
    </row>
    <row r="14" spans="1:13" x14ac:dyDescent="0.55000000000000004">
      <c r="A14" s="15">
        <v>3</v>
      </c>
      <c r="B14" s="15" t="s">
        <v>148</v>
      </c>
      <c r="C14" s="16">
        <f t="shared" si="1"/>
        <v>378</v>
      </c>
      <c r="D14" s="16">
        <f t="shared" si="1"/>
        <v>338</v>
      </c>
      <c r="E14" s="16">
        <f t="shared" si="2"/>
        <v>716</v>
      </c>
      <c r="F14" s="17">
        <f>E14*100/E17</f>
        <v>6.2697022767075303</v>
      </c>
      <c r="M14" s="1"/>
    </row>
    <row r="15" spans="1:13" x14ac:dyDescent="0.55000000000000004">
      <c r="A15" s="15">
        <v>4</v>
      </c>
      <c r="B15" s="15" t="s">
        <v>149</v>
      </c>
      <c r="C15" s="16">
        <f t="shared" si="1"/>
        <v>3487</v>
      </c>
      <c r="D15" s="16">
        <f t="shared" si="1"/>
        <v>3543</v>
      </c>
      <c r="E15" s="16">
        <f t="shared" si="2"/>
        <v>7030</v>
      </c>
      <c r="F15" s="17">
        <f>E15*100/E17</f>
        <v>61.558669001751312</v>
      </c>
      <c r="M15" s="1"/>
    </row>
    <row r="16" spans="1:13" x14ac:dyDescent="0.55000000000000004">
      <c r="A16" s="15">
        <v>5</v>
      </c>
      <c r="B16" s="15" t="s">
        <v>150</v>
      </c>
      <c r="C16" s="16">
        <f t="shared" si="1"/>
        <v>858</v>
      </c>
      <c r="D16" s="16">
        <f t="shared" si="1"/>
        <v>1076</v>
      </c>
      <c r="E16" s="16">
        <f t="shared" si="2"/>
        <v>1934</v>
      </c>
      <c r="F16" s="17">
        <f>E16*100/E17</f>
        <v>16.935201401050787</v>
      </c>
      <c r="M16" s="1"/>
    </row>
    <row r="17" spans="1:13" x14ac:dyDescent="0.55000000000000004">
      <c r="A17" s="15"/>
      <c r="B17" s="15" t="s">
        <v>106</v>
      </c>
      <c r="C17" s="16">
        <f>SUM(C12:C16)</f>
        <v>5591</v>
      </c>
      <c r="D17" s="16">
        <f>SUM(D12:D16)</f>
        <v>5829</v>
      </c>
      <c r="E17" s="16">
        <f t="shared" si="2"/>
        <v>11420</v>
      </c>
      <c r="F17" s="17">
        <f>E17*100/E17</f>
        <v>100</v>
      </c>
      <c r="M17" s="6"/>
    </row>
    <row r="18" spans="1:13" x14ac:dyDescent="0.55000000000000004">
      <c r="M18" s="1"/>
    </row>
    <row r="19" spans="1:13" x14ac:dyDescent="0.55000000000000004">
      <c r="A19" s="36" t="s">
        <v>108</v>
      </c>
      <c r="B19" s="36"/>
      <c r="C19" s="36"/>
      <c r="D19" s="36"/>
      <c r="E19" s="36"/>
      <c r="F19" s="36"/>
      <c r="M19" s="1"/>
    </row>
    <row r="20" spans="1:13" x14ac:dyDescent="0.55000000000000004">
      <c r="A20" s="14" t="s">
        <v>134</v>
      </c>
      <c r="B20" s="14" t="s">
        <v>145</v>
      </c>
      <c r="C20" s="14" t="s">
        <v>2</v>
      </c>
      <c r="D20" s="14" t="s">
        <v>3</v>
      </c>
      <c r="E20" s="14" t="s">
        <v>106</v>
      </c>
      <c r="F20" s="14" t="s">
        <v>151</v>
      </c>
      <c r="M20" s="1"/>
    </row>
    <row r="21" spans="1:13" x14ac:dyDescent="0.55000000000000004">
      <c r="A21" s="15">
        <v>1</v>
      </c>
      <c r="B21" s="15" t="s">
        <v>146</v>
      </c>
      <c r="C21" s="16">
        <v>173</v>
      </c>
      <c r="D21" s="16">
        <v>164</v>
      </c>
      <c r="E21" s="16">
        <f>SUM(C21:D21)</f>
        <v>337</v>
      </c>
      <c r="F21" s="17">
        <f>E21*100/E26</f>
        <v>5.8905785701800388</v>
      </c>
      <c r="M21" s="1"/>
    </row>
    <row r="22" spans="1:13" x14ac:dyDescent="0.55000000000000004">
      <c r="A22" s="15">
        <v>2</v>
      </c>
      <c r="B22" s="15" t="s">
        <v>147</v>
      </c>
      <c r="C22" s="16">
        <v>296</v>
      </c>
      <c r="D22" s="16">
        <v>276</v>
      </c>
      <c r="E22" s="16">
        <f t="shared" ref="E22:E26" si="3">SUM(C22:D22)</f>
        <v>572</v>
      </c>
      <c r="F22" s="17">
        <f>E22*100/E26</f>
        <v>9.9982520538367421</v>
      </c>
      <c r="M22" s="6"/>
    </row>
    <row r="23" spans="1:13" x14ac:dyDescent="0.55000000000000004">
      <c r="A23" s="15">
        <v>3</v>
      </c>
      <c r="B23" s="15" t="s">
        <v>148</v>
      </c>
      <c r="C23" s="16">
        <v>205</v>
      </c>
      <c r="D23" s="16">
        <v>193</v>
      </c>
      <c r="E23" s="16">
        <f t="shared" si="3"/>
        <v>398</v>
      </c>
      <c r="F23" s="17">
        <f>E23*100/E26</f>
        <v>6.9568257297675231</v>
      </c>
      <c r="M23" s="1"/>
    </row>
    <row r="24" spans="1:13" x14ac:dyDescent="0.55000000000000004">
      <c r="A24" s="15">
        <v>4</v>
      </c>
      <c r="B24" s="15" t="s">
        <v>149</v>
      </c>
      <c r="C24" s="16">
        <v>1797</v>
      </c>
      <c r="D24" s="16">
        <v>1752</v>
      </c>
      <c r="E24" s="16">
        <f t="shared" si="3"/>
        <v>3549</v>
      </c>
      <c r="F24" s="17">
        <f>E24*100/E26</f>
        <v>62.03460933403251</v>
      </c>
      <c r="M24" s="1"/>
    </row>
    <row r="25" spans="1:13" x14ac:dyDescent="0.55000000000000004">
      <c r="A25" s="15">
        <v>5</v>
      </c>
      <c r="B25" s="15" t="s">
        <v>150</v>
      </c>
      <c r="C25" s="16">
        <v>392</v>
      </c>
      <c r="D25" s="16">
        <v>473</v>
      </c>
      <c r="E25" s="16">
        <f t="shared" si="3"/>
        <v>865</v>
      </c>
      <c r="F25" s="17">
        <f>E25*100/E26</f>
        <v>15.119734312183185</v>
      </c>
      <c r="M25" s="1"/>
    </row>
    <row r="26" spans="1:13" x14ac:dyDescent="0.55000000000000004">
      <c r="A26" s="15"/>
      <c r="B26" s="15" t="s">
        <v>106</v>
      </c>
      <c r="C26" s="16">
        <f>SUM(C21:C25)</f>
        <v>2863</v>
      </c>
      <c r="D26" s="16">
        <f>SUM(D21:D25)</f>
        <v>2858</v>
      </c>
      <c r="E26" s="16">
        <f t="shared" si="3"/>
        <v>5721</v>
      </c>
      <c r="F26" s="17">
        <f>E26*100/E26</f>
        <v>100</v>
      </c>
      <c r="M26" s="1"/>
    </row>
    <row r="27" spans="1:13" x14ac:dyDescent="0.55000000000000004">
      <c r="A27" s="21"/>
      <c r="B27" s="21"/>
      <c r="C27" s="22"/>
      <c r="D27" s="22"/>
      <c r="E27" s="22"/>
      <c r="F27" s="23"/>
      <c r="M27" s="1"/>
    </row>
    <row r="28" spans="1:13" x14ac:dyDescent="0.55000000000000004">
      <c r="A28" s="21"/>
      <c r="B28" s="21"/>
      <c r="C28" s="22"/>
      <c r="D28" s="22"/>
      <c r="E28" s="22"/>
      <c r="F28" s="23"/>
      <c r="M28" s="1"/>
    </row>
    <row r="29" spans="1:13" x14ac:dyDescent="0.55000000000000004">
      <c r="A29" s="21"/>
      <c r="B29" s="21"/>
      <c r="C29" s="22"/>
      <c r="D29" s="22"/>
      <c r="E29" s="22"/>
      <c r="F29" s="23"/>
      <c r="M29" s="1"/>
    </row>
    <row r="30" spans="1:13" x14ac:dyDescent="0.55000000000000004">
      <c r="M30" s="6"/>
    </row>
    <row r="31" spans="1:13" x14ac:dyDescent="0.55000000000000004">
      <c r="A31" s="36" t="s">
        <v>109</v>
      </c>
      <c r="B31" s="36"/>
      <c r="C31" s="36"/>
      <c r="D31" s="36"/>
      <c r="E31" s="36"/>
      <c r="F31" s="36"/>
      <c r="M31" s="1"/>
    </row>
    <row r="32" spans="1:13" x14ac:dyDescent="0.55000000000000004">
      <c r="A32" s="14" t="s">
        <v>134</v>
      </c>
      <c r="B32" s="14" t="s">
        <v>145</v>
      </c>
      <c r="C32" s="14" t="s">
        <v>2</v>
      </c>
      <c r="D32" s="14" t="s">
        <v>3</v>
      </c>
      <c r="E32" s="14" t="s">
        <v>106</v>
      </c>
      <c r="F32" s="14" t="s">
        <v>151</v>
      </c>
      <c r="M32" s="1"/>
    </row>
    <row r="33" spans="1:13" x14ac:dyDescent="0.55000000000000004">
      <c r="A33" s="15">
        <v>1</v>
      </c>
      <c r="B33" s="15" t="s">
        <v>146</v>
      </c>
      <c r="C33" s="16">
        <v>128</v>
      </c>
      <c r="D33" s="16">
        <v>112</v>
      </c>
      <c r="E33" s="16">
        <f>SUM(C33:D33)</f>
        <v>240</v>
      </c>
      <c r="F33" s="17">
        <f>E33*100/E38</f>
        <v>5.4932478828107119</v>
      </c>
      <c r="M33" s="1"/>
    </row>
    <row r="34" spans="1:13" x14ac:dyDescent="0.55000000000000004">
      <c r="A34" s="15">
        <v>2</v>
      </c>
      <c r="B34" s="15" t="s">
        <v>147</v>
      </c>
      <c r="C34" s="16">
        <v>177</v>
      </c>
      <c r="D34" s="16">
        <v>215</v>
      </c>
      <c r="E34" s="16">
        <f t="shared" ref="E34:E38" si="4">SUM(C34:D34)</f>
        <v>392</v>
      </c>
      <c r="F34" s="17">
        <f>E34*100/E38</f>
        <v>8.9723048752574961</v>
      </c>
      <c r="M34" s="1"/>
    </row>
    <row r="35" spans="1:13" x14ac:dyDescent="0.55000000000000004">
      <c r="A35" s="15">
        <v>3</v>
      </c>
      <c r="B35" s="15" t="s">
        <v>148</v>
      </c>
      <c r="C35" s="16">
        <v>133</v>
      </c>
      <c r="D35" s="16">
        <v>105</v>
      </c>
      <c r="E35" s="16">
        <f t="shared" si="4"/>
        <v>238</v>
      </c>
      <c r="F35" s="17">
        <f>E35*100/E38</f>
        <v>5.4474708171206228</v>
      </c>
      <c r="M35" s="6"/>
    </row>
    <row r="36" spans="1:13" x14ac:dyDescent="0.55000000000000004">
      <c r="A36" s="15">
        <v>4</v>
      </c>
      <c r="B36" s="15" t="s">
        <v>149</v>
      </c>
      <c r="C36" s="16">
        <v>1279</v>
      </c>
      <c r="D36" s="16">
        <v>1355</v>
      </c>
      <c r="E36" s="16">
        <f t="shared" si="4"/>
        <v>2634</v>
      </c>
      <c r="F36" s="17">
        <f>E36*100/E38</f>
        <v>60.288395513847561</v>
      </c>
      <c r="M36" s="1"/>
    </row>
    <row r="37" spans="1:13" x14ac:dyDescent="0.55000000000000004">
      <c r="A37" s="15">
        <v>5</v>
      </c>
      <c r="B37" s="15" t="s">
        <v>150</v>
      </c>
      <c r="C37" s="16">
        <v>378</v>
      </c>
      <c r="D37" s="16">
        <v>487</v>
      </c>
      <c r="E37" s="16">
        <f t="shared" si="4"/>
        <v>865</v>
      </c>
      <c r="F37" s="17">
        <f>E37*100/E38</f>
        <v>19.798580910963608</v>
      </c>
      <c r="M37" s="1"/>
    </row>
    <row r="38" spans="1:13" x14ac:dyDescent="0.55000000000000004">
      <c r="A38" s="15"/>
      <c r="B38" s="15" t="s">
        <v>106</v>
      </c>
      <c r="C38" s="16">
        <f>SUM(C33:C37)</f>
        <v>2095</v>
      </c>
      <c r="D38" s="16">
        <f>SUM(D33:D37)</f>
        <v>2274</v>
      </c>
      <c r="E38" s="16">
        <f t="shared" si="4"/>
        <v>4369</v>
      </c>
      <c r="F38" s="17">
        <f>E38*100/E38</f>
        <v>100</v>
      </c>
      <c r="M38" s="1"/>
    </row>
    <row r="39" spans="1:13" x14ac:dyDescent="0.55000000000000004">
      <c r="M39" s="1"/>
    </row>
    <row r="40" spans="1:13" x14ac:dyDescent="0.55000000000000004">
      <c r="A40" s="36" t="s">
        <v>153</v>
      </c>
      <c r="B40" s="36"/>
      <c r="C40" s="36"/>
      <c r="D40" s="36"/>
      <c r="E40" s="36"/>
      <c r="F40" s="36"/>
      <c r="M40" s="6"/>
    </row>
    <row r="41" spans="1:13" x14ac:dyDescent="0.55000000000000004">
      <c r="A41" s="14" t="s">
        <v>134</v>
      </c>
      <c r="B41" s="14" t="s">
        <v>145</v>
      </c>
      <c r="C41" s="14" t="s">
        <v>2</v>
      </c>
      <c r="D41" s="14" t="s">
        <v>3</v>
      </c>
      <c r="E41" s="14" t="s">
        <v>106</v>
      </c>
      <c r="F41" s="14" t="s">
        <v>151</v>
      </c>
      <c r="M41" s="1"/>
    </row>
    <row r="42" spans="1:13" x14ac:dyDescent="0.55000000000000004">
      <c r="A42" s="15">
        <v>1</v>
      </c>
      <c r="B42" s="15" t="s">
        <v>146</v>
      </c>
      <c r="C42" s="16">
        <v>25</v>
      </c>
      <c r="D42" s="16">
        <v>37</v>
      </c>
      <c r="E42" s="16">
        <f>SUM(C42:D42)</f>
        <v>62</v>
      </c>
      <c r="F42" s="17">
        <f>E42*100/E47</f>
        <v>4.6616541353383463</v>
      </c>
      <c r="M42" s="1"/>
    </row>
    <row r="43" spans="1:13" x14ac:dyDescent="0.55000000000000004">
      <c r="A43" s="15">
        <v>2</v>
      </c>
      <c r="B43" s="15" t="s">
        <v>147</v>
      </c>
      <c r="C43" s="16">
        <v>69</v>
      </c>
      <c r="D43" s="16">
        <v>68</v>
      </c>
      <c r="E43" s="16">
        <f t="shared" ref="E43:E47" si="5">SUM(C43:D43)</f>
        <v>137</v>
      </c>
      <c r="F43" s="17">
        <f>E43*100/E47</f>
        <v>10.300751879699249</v>
      </c>
      <c r="M43" s="1"/>
    </row>
    <row r="44" spans="1:13" x14ac:dyDescent="0.55000000000000004">
      <c r="A44" s="15">
        <v>3</v>
      </c>
      <c r="B44" s="15" t="s">
        <v>148</v>
      </c>
      <c r="C44" s="16">
        <v>40</v>
      </c>
      <c r="D44" s="16">
        <v>40</v>
      </c>
      <c r="E44" s="16">
        <f t="shared" si="5"/>
        <v>80</v>
      </c>
      <c r="F44" s="17">
        <f>E44*100/E47</f>
        <v>6.0150375939849621</v>
      </c>
      <c r="M44" s="1"/>
    </row>
    <row r="45" spans="1:13" x14ac:dyDescent="0.55000000000000004">
      <c r="A45" s="15">
        <v>4</v>
      </c>
      <c r="B45" s="15" t="s">
        <v>149</v>
      </c>
      <c r="C45" s="16">
        <v>411</v>
      </c>
      <c r="D45" s="16">
        <v>436</v>
      </c>
      <c r="E45" s="16">
        <f t="shared" si="5"/>
        <v>847</v>
      </c>
      <c r="F45" s="17">
        <f>E45*100/E47</f>
        <v>63.684210526315788</v>
      </c>
      <c r="M45" s="6"/>
    </row>
    <row r="46" spans="1:13" x14ac:dyDescent="0.2">
      <c r="A46" s="15">
        <v>5</v>
      </c>
      <c r="B46" s="15" t="s">
        <v>150</v>
      </c>
      <c r="C46" s="16">
        <v>88</v>
      </c>
      <c r="D46" s="16">
        <v>116</v>
      </c>
      <c r="E46" s="16">
        <f t="shared" si="5"/>
        <v>204</v>
      </c>
      <c r="F46" s="17">
        <f>E46*100/E47</f>
        <v>15.338345864661655</v>
      </c>
    </row>
    <row r="47" spans="1:13" x14ac:dyDescent="0.2">
      <c r="A47" s="15"/>
      <c r="B47" s="15" t="s">
        <v>106</v>
      </c>
      <c r="C47" s="16">
        <f>SUM(C42:C46)</f>
        <v>633</v>
      </c>
      <c r="D47" s="16">
        <f>SUM(D42:D46)</f>
        <v>697</v>
      </c>
      <c r="E47" s="16">
        <f t="shared" si="5"/>
        <v>1330</v>
      </c>
      <c r="F47" s="17">
        <f>E47*100/E47</f>
        <v>100</v>
      </c>
    </row>
    <row r="49" spans="1:6" x14ac:dyDescent="0.55000000000000004">
      <c r="A49" s="37" t="s">
        <v>166</v>
      </c>
      <c r="B49" s="38"/>
      <c r="C49" s="14" t="s">
        <v>2</v>
      </c>
      <c r="D49" s="14" t="s">
        <v>3</v>
      </c>
      <c r="E49" s="14" t="s">
        <v>106</v>
      </c>
    </row>
    <row r="50" spans="1:6" x14ac:dyDescent="0.55000000000000004">
      <c r="A50" s="10"/>
      <c r="B50" s="10" t="s">
        <v>108</v>
      </c>
      <c r="C50" s="10">
        <v>25</v>
      </c>
      <c r="D50" s="10">
        <v>23</v>
      </c>
      <c r="E50" s="10">
        <f>SUM(C50:D50)</f>
        <v>48</v>
      </c>
    </row>
    <row r="51" spans="1:6" x14ac:dyDescent="0.55000000000000004">
      <c r="A51" s="10"/>
      <c r="B51" s="10" t="s">
        <v>109</v>
      </c>
      <c r="C51" s="10">
        <v>23</v>
      </c>
      <c r="D51" s="10">
        <v>11</v>
      </c>
      <c r="E51" s="10">
        <f t="shared" ref="E51:E52" si="6">SUM(C51:D51)</f>
        <v>34</v>
      </c>
    </row>
    <row r="52" spans="1:6" x14ac:dyDescent="0.55000000000000004">
      <c r="A52" s="10"/>
      <c r="B52" s="10" t="s">
        <v>167</v>
      </c>
      <c r="C52" s="10">
        <v>4</v>
      </c>
      <c r="D52" s="10">
        <v>5</v>
      </c>
      <c r="E52" s="10">
        <f t="shared" si="6"/>
        <v>9</v>
      </c>
    </row>
    <row r="53" spans="1:6" x14ac:dyDescent="0.55000000000000004">
      <c r="A53" s="10"/>
      <c r="B53" s="10" t="s">
        <v>106</v>
      </c>
      <c r="C53" s="10">
        <f>SUM(C50:C52)</f>
        <v>52</v>
      </c>
      <c r="D53" s="10">
        <f t="shared" ref="D53:E53" si="7">SUM(D50:D52)</f>
        <v>39</v>
      </c>
      <c r="E53" s="10">
        <f t="shared" si="7"/>
        <v>91</v>
      </c>
    </row>
    <row r="55" spans="1:6" x14ac:dyDescent="0.55000000000000004">
      <c r="D55" s="1" t="s">
        <v>178</v>
      </c>
      <c r="E55" s="1" t="s">
        <v>109</v>
      </c>
      <c r="F55" s="1" t="s">
        <v>179</v>
      </c>
    </row>
    <row r="56" spans="1:6" x14ac:dyDescent="0.55000000000000004">
      <c r="B56" s="1" t="s">
        <v>171</v>
      </c>
      <c r="D56" s="1">
        <v>3252</v>
      </c>
      <c r="E56" s="1">
        <v>2615</v>
      </c>
      <c r="F56" s="1">
        <v>770</v>
      </c>
    </row>
    <row r="57" spans="1:6" x14ac:dyDescent="0.55000000000000004">
      <c r="B57" s="1" t="s">
        <v>177</v>
      </c>
      <c r="D57" s="1">
        <v>1392</v>
      </c>
      <c r="E57" s="1">
        <v>1102</v>
      </c>
      <c r="F57" s="1">
        <v>348</v>
      </c>
    </row>
    <row r="58" spans="1:6" x14ac:dyDescent="0.55000000000000004">
      <c r="B58" s="1" t="s">
        <v>174</v>
      </c>
      <c r="D58" s="1">
        <v>1644</v>
      </c>
      <c r="E58" s="1">
        <v>1354</v>
      </c>
      <c r="F58" s="1">
        <v>403</v>
      </c>
    </row>
    <row r="59" spans="1:6" x14ac:dyDescent="0.55000000000000004">
      <c r="B59" s="1" t="s">
        <v>180</v>
      </c>
      <c r="D59" s="1">
        <v>1391</v>
      </c>
      <c r="E59" s="1">
        <v>1224</v>
      </c>
      <c r="F59" s="1">
        <v>381</v>
      </c>
    </row>
  </sheetData>
  <mergeCells count="6">
    <mergeCell ref="A1:F1"/>
    <mergeCell ref="A49:B49"/>
    <mergeCell ref="A19:F19"/>
    <mergeCell ref="A10:F10"/>
    <mergeCell ref="A31:F31"/>
    <mergeCell ref="A40:F40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90" zoomScaleNormal="100" zoomScaleSheetLayoutView="90" workbookViewId="0">
      <selection activeCell="K9" sqref="K9"/>
    </sheetView>
  </sheetViews>
  <sheetFormatPr defaultRowHeight="24" x14ac:dyDescent="0.55000000000000004"/>
  <cols>
    <col min="1" max="1" width="7.375" style="1" customWidth="1"/>
    <col min="2" max="2" width="7.875" style="1" customWidth="1"/>
    <col min="3" max="4" width="9" style="1"/>
    <col min="5" max="5" width="7.875" style="1" customWidth="1"/>
    <col min="6" max="7" width="8" style="1" customWidth="1"/>
    <col min="8" max="8" width="9" style="1"/>
    <col min="9" max="9" width="7" style="1" customWidth="1"/>
    <col min="10" max="10" width="7.25" style="1" customWidth="1"/>
    <col min="11" max="16384" width="9" style="1"/>
  </cols>
  <sheetData>
    <row r="1" spans="1:10" x14ac:dyDescent="0.55000000000000004">
      <c r="A1" s="33" t="s">
        <v>181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55000000000000004">
      <c r="A2" s="25"/>
      <c r="B2" s="32" t="s">
        <v>155</v>
      </c>
      <c r="C2" s="32"/>
      <c r="D2" s="32"/>
      <c r="E2" s="32" t="s">
        <v>156</v>
      </c>
      <c r="F2" s="32"/>
      <c r="G2" s="32"/>
      <c r="H2" s="39" t="s">
        <v>106</v>
      </c>
      <c r="I2" s="39"/>
      <c r="J2" s="39"/>
    </row>
    <row r="3" spans="1:10" x14ac:dyDescent="0.55000000000000004">
      <c r="A3" s="19" t="s">
        <v>170</v>
      </c>
      <c r="B3" s="25" t="s">
        <v>2</v>
      </c>
      <c r="C3" s="25" t="s">
        <v>3</v>
      </c>
      <c r="D3" s="25" t="s">
        <v>106</v>
      </c>
      <c r="E3" s="25" t="s">
        <v>2</v>
      </c>
      <c r="F3" s="25" t="s">
        <v>3</v>
      </c>
      <c r="G3" s="25" t="s">
        <v>106</v>
      </c>
      <c r="H3" s="25" t="s">
        <v>2</v>
      </c>
      <c r="I3" s="25" t="s">
        <v>3</v>
      </c>
      <c r="J3" s="25" t="s">
        <v>106</v>
      </c>
    </row>
    <row r="4" spans="1:10" x14ac:dyDescent="0.55000000000000004">
      <c r="A4" s="20">
        <v>1</v>
      </c>
      <c r="B4" s="10">
        <v>930</v>
      </c>
      <c r="C4" s="10">
        <v>1030</v>
      </c>
      <c r="D4" s="10">
        <f>SUM(B4:C4)</f>
        <v>1960</v>
      </c>
      <c r="E4" s="10">
        <v>102</v>
      </c>
      <c r="F4" s="10">
        <v>104</v>
      </c>
      <c r="G4" s="10">
        <f>SUM(E4:F4)</f>
        <v>206</v>
      </c>
      <c r="H4" s="10">
        <f>B4+E4</f>
        <v>1032</v>
      </c>
      <c r="I4" s="10">
        <f t="shared" ref="I4:J17" si="0">C4+F4</f>
        <v>1134</v>
      </c>
      <c r="J4" s="10">
        <f t="shared" si="0"/>
        <v>2166</v>
      </c>
    </row>
    <row r="5" spans="1:10" x14ac:dyDescent="0.55000000000000004">
      <c r="A5" s="20">
        <v>2</v>
      </c>
      <c r="B5" s="10">
        <v>189</v>
      </c>
      <c r="C5" s="10">
        <v>190</v>
      </c>
      <c r="D5" s="10">
        <f t="shared" ref="D5:D16" si="1">SUM(B5:C5)</f>
        <v>379</v>
      </c>
      <c r="E5" s="10"/>
      <c r="F5" s="10"/>
      <c r="G5" s="10">
        <f t="shared" ref="G5:G16" si="2">SUM(E5:F5)</f>
        <v>0</v>
      </c>
      <c r="H5" s="10">
        <f t="shared" ref="H5:H17" si="3">B5+E5</f>
        <v>189</v>
      </c>
      <c r="I5" s="10">
        <f t="shared" si="0"/>
        <v>190</v>
      </c>
      <c r="J5" s="10">
        <f t="shared" si="0"/>
        <v>379</v>
      </c>
    </row>
    <row r="6" spans="1:10" x14ac:dyDescent="0.55000000000000004">
      <c r="A6" s="20">
        <v>3</v>
      </c>
      <c r="B6" s="10">
        <v>231</v>
      </c>
      <c r="C6" s="10">
        <v>279</v>
      </c>
      <c r="D6" s="10">
        <f t="shared" si="1"/>
        <v>510</v>
      </c>
      <c r="E6" s="10">
        <v>7</v>
      </c>
      <c r="F6" s="10">
        <v>1</v>
      </c>
      <c r="G6" s="10">
        <f t="shared" si="2"/>
        <v>8</v>
      </c>
      <c r="H6" s="10">
        <f t="shared" si="3"/>
        <v>238</v>
      </c>
      <c r="I6" s="10">
        <f t="shared" si="0"/>
        <v>280</v>
      </c>
      <c r="J6" s="10">
        <f t="shared" si="0"/>
        <v>518</v>
      </c>
    </row>
    <row r="7" spans="1:10" x14ac:dyDescent="0.55000000000000004">
      <c r="A7" s="20">
        <v>4</v>
      </c>
      <c r="B7" s="10">
        <v>7</v>
      </c>
      <c r="C7" s="10">
        <v>10</v>
      </c>
      <c r="D7" s="10">
        <f t="shared" si="1"/>
        <v>17</v>
      </c>
      <c r="E7" s="10">
        <v>342</v>
      </c>
      <c r="F7" s="10">
        <v>345</v>
      </c>
      <c r="G7" s="10">
        <f t="shared" si="2"/>
        <v>687</v>
      </c>
      <c r="H7" s="10">
        <f t="shared" si="3"/>
        <v>349</v>
      </c>
      <c r="I7" s="10">
        <f t="shared" si="0"/>
        <v>355</v>
      </c>
      <c r="J7" s="10">
        <f t="shared" si="0"/>
        <v>704</v>
      </c>
    </row>
    <row r="8" spans="1:10" x14ac:dyDescent="0.55000000000000004">
      <c r="A8" s="20">
        <v>5</v>
      </c>
      <c r="B8" s="10"/>
      <c r="C8" s="10"/>
      <c r="D8" s="10">
        <f t="shared" si="1"/>
        <v>0</v>
      </c>
      <c r="E8" s="10">
        <v>274</v>
      </c>
      <c r="F8" s="10">
        <v>286</v>
      </c>
      <c r="G8" s="10">
        <f t="shared" si="2"/>
        <v>560</v>
      </c>
      <c r="H8" s="10">
        <f t="shared" si="3"/>
        <v>274</v>
      </c>
      <c r="I8" s="10">
        <f t="shared" si="0"/>
        <v>286</v>
      </c>
      <c r="J8" s="10">
        <f t="shared" si="0"/>
        <v>560</v>
      </c>
    </row>
    <row r="9" spans="1:10" x14ac:dyDescent="0.55000000000000004">
      <c r="A9" s="20">
        <v>6</v>
      </c>
      <c r="B9" s="10"/>
      <c r="C9" s="10"/>
      <c r="D9" s="10">
        <f t="shared" si="1"/>
        <v>0</v>
      </c>
      <c r="E9" s="10">
        <v>397</v>
      </c>
      <c r="F9" s="10">
        <v>370</v>
      </c>
      <c r="G9" s="10">
        <f t="shared" si="2"/>
        <v>767</v>
      </c>
      <c r="H9" s="10">
        <f t="shared" si="3"/>
        <v>397</v>
      </c>
      <c r="I9" s="10">
        <f t="shared" si="0"/>
        <v>370</v>
      </c>
      <c r="J9" s="10">
        <f t="shared" si="0"/>
        <v>767</v>
      </c>
    </row>
    <row r="10" spans="1:10" x14ac:dyDescent="0.55000000000000004">
      <c r="A10" s="20">
        <v>7</v>
      </c>
      <c r="B10" s="10"/>
      <c r="C10" s="10"/>
      <c r="D10" s="10">
        <f t="shared" si="1"/>
        <v>0</v>
      </c>
      <c r="E10" s="10">
        <v>138</v>
      </c>
      <c r="F10" s="10">
        <v>131</v>
      </c>
      <c r="G10" s="10">
        <f t="shared" si="2"/>
        <v>269</v>
      </c>
      <c r="H10" s="10">
        <f t="shared" si="3"/>
        <v>138</v>
      </c>
      <c r="I10" s="10">
        <f t="shared" si="0"/>
        <v>131</v>
      </c>
      <c r="J10" s="10">
        <f t="shared" si="0"/>
        <v>269</v>
      </c>
    </row>
    <row r="11" spans="1:10" x14ac:dyDescent="0.55000000000000004">
      <c r="A11" s="20">
        <v>8</v>
      </c>
      <c r="B11" s="10"/>
      <c r="C11" s="10"/>
      <c r="D11" s="10">
        <f t="shared" si="1"/>
        <v>0</v>
      </c>
      <c r="E11" s="10">
        <v>464</v>
      </c>
      <c r="F11" s="10">
        <v>440</v>
      </c>
      <c r="G11" s="10">
        <f t="shared" si="2"/>
        <v>904</v>
      </c>
      <c r="H11" s="10">
        <f t="shared" si="3"/>
        <v>464</v>
      </c>
      <c r="I11" s="10">
        <f t="shared" si="0"/>
        <v>440</v>
      </c>
      <c r="J11" s="10">
        <f t="shared" si="0"/>
        <v>904</v>
      </c>
    </row>
    <row r="12" spans="1:10" x14ac:dyDescent="0.55000000000000004">
      <c r="A12" s="20">
        <v>9</v>
      </c>
      <c r="B12" s="10"/>
      <c r="C12" s="10"/>
      <c r="D12" s="10">
        <f t="shared" si="1"/>
        <v>0</v>
      </c>
      <c r="E12" s="10">
        <v>173</v>
      </c>
      <c r="F12" s="10">
        <v>213</v>
      </c>
      <c r="G12" s="10">
        <f t="shared" si="2"/>
        <v>386</v>
      </c>
      <c r="H12" s="10">
        <f t="shared" si="3"/>
        <v>173</v>
      </c>
      <c r="I12" s="10">
        <f t="shared" si="0"/>
        <v>213</v>
      </c>
      <c r="J12" s="10">
        <f t="shared" si="0"/>
        <v>386</v>
      </c>
    </row>
    <row r="13" spans="1:10" x14ac:dyDescent="0.55000000000000004">
      <c r="A13" s="20">
        <v>10</v>
      </c>
      <c r="B13" s="10"/>
      <c r="C13" s="10"/>
      <c r="D13" s="10">
        <f t="shared" si="1"/>
        <v>0</v>
      </c>
      <c r="E13" s="10">
        <v>373</v>
      </c>
      <c r="F13" s="10">
        <v>369</v>
      </c>
      <c r="G13" s="10">
        <f t="shared" si="2"/>
        <v>742</v>
      </c>
      <c r="H13" s="10">
        <f t="shared" si="3"/>
        <v>373</v>
      </c>
      <c r="I13" s="10">
        <f t="shared" si="0"/>
        <v>369</v>
      </c>
      <c r="J13" s="10">
        <f t="shared" si="0"/>
        <v>742</v>
      </c>
    </row>
    <row r="14" spans="1:10" x14ac:dyDescent="0.55000000000000004">
      <c r="A14" s="20">
        <v>11</v>
      </c>
      <c r="B14" s="10"/>
      <c r="C14" s="10"/>
      <c r="D14" s="10">
        <f t="shared" si="1"/>
        <v>0</v>
      </c>
      <c r="E14" s="10">
        <v>245</v>
      </c>
      <c r="F14" s="10">
        <v>252</v>
      </c>
      <c r="G14" s="10">
        <f t="shared" si="2"/>
        <v>497</v>
      </c>
      <c r="H14" s="10">
        <f t="shared" si="3"/>
        <v>245</v>
      </c>
      <c r="I14" s="10">
        <f t="shared" si="0"/>
        <v>252</v>
      </c>
      <c r="J14" s="10">
        <f t="shared" si="0"/>
        <v>497</v>
      </c>
    </row>
    <row r="15" spans="1:10" x14ac:dyDescent="0.55000000000000004">
      <c r="A15" s="20">
        <v>12</v>
      </c>
      <c r="B15" s="10"/>
      <c r="C15" s="10"/>
      <c r="D15" s="10">
        <f t="shared" si="1"/>
        <v>0</v>
      </c>
      <c r="E15" s="10">
        <v>138</v>
      </c>
      <c r="F15" s="10">
        <v>171</v>
      </c>
      <c r="G15" s="10">
        <f t="shared" si="2"/>
        <v>309</v>
      </c>
      <c r="H15" s="10">
        <f t="shared" si="3"/>
        <v>138</v>
      </c>
      <c r="I15" s="10">
        <f t="shared" si="0"/>
        <v>171</v>
      </c>
      <c r="J15" s="10">
        <f t="shared" si="0"/>
        <v>309</v>
      </c>
    </row>
    <row r="16" spans="1:10" x14ac:dyDescent="0.55000000000000004">
      <c r="A16" s="20">
        <v>13</v>
      </c>
      <c r="B16" s="10"/>
      <c r="C16" s="10"/>
      <c r="D16" s="10">
        <f t="shared" si="1"/>
        <v>0</v>
      </c>
      <c r="E16" s="10">
        <v>210</v>
      </c>
      <c r="F16" s="10">
        <v>176</v>
      </c>
      <c r="G16" s="10">
        <f t="shared" si="2"/>
        <v>386</v>
      </c>
      <c r="H16" s="10">
        <f t="shared" si="3"/>
        <v>210</v>
      </c>
      <c r="I16" s="10">
        <f t="shared" si="0"/>
        <v>176</v>
      </c>
      <c r="J16" s="10">
        <f t="shared" si="0"/>
        <v>386</v>
      </c>
    </row>
    <row r="17" spans="1:10" x14ac:dyDescent="0.55000000000000004">
      <c r="A17" s="10" t="s">
        <v>106</v>
      </c>
      <c r="B17" s="10">
        <f t="shared" ref="B17:D17" si="4">SUM(B4:B16)</f>
        <v>1357</v>
      </c>
      <c r="C17" s="10">
        <f t="shared" si="4"/>
        <v>1509</v>
      </c>
      <c r="D17" s="10">
        <f t="shared" si="4"/>
        <v>2866</v>
      </c>
      <c r="E17" s="10">
        <f>SUM(E4:E16)</f>
        <v>2863</v>
      </c>
      <c r="F17" s="10">
        <f t="shared" ref="F17:G17" si="5">SUM(F4:F16)</f>
        <v>2858</v>
      </c>
      <c r="G17" s="10">
        <f t="shared" si="5"/>
        <v>5721</v>
      </c>
      <c r="H17" s="10">
        <f t="shared" si="3"/>
        <v>4220</v>
      </c>
      <c r="I17" s="10">
        <f t="shared" si="0"/>
        <v>4367</v>
      </c>
      <c r="J17" s="10">
        <f t="shared" si="0"/>
        <v>8587</v>
      </c>
    </row>
    <row r="18" spans="1:10" ht="24" customHeight="1" x14ac:dyDescent="0.55000000000000004">
      <c r="A18" s="33" t="s">
        <v>157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x14ac:dyDescent="0.55000000000000004">
      <c r="A19" s="10"/>
      <c r="B19" s="32" t="s">
        <v>155</v>
      </c>
      <c r="C19" s="32"/>
      <c r="D19" s="32"/>
      <c r="E19" s="32" t="s">
        <v>156</v>
      </c>
      <c r="F19" s="32"/>
      <c r="G19" s="32"/>
      <c r="H19" s="39" t="s">
        <v>106</v>
      </c>
      <c r="I19" s="39"/>
      <c r="J19" s="39"/>
    </row>
    <row r="20" spans="1:10" x14ac:dyDescent="0.55000000000000004">
      <c r="A20" s="25" t="s">
        <v>170</v>
      </c>
      <c r="B20" s="25" t="s">
        <v>2</v>
      </c>
      <c r="C20" s="25" t="s">
        <v>3</v>
      </c>
      <c r="D20" s="25" t="s">
        <v>106</v>
      </c>
      <c r="E20" s="25" t="s">
        <v>2</v>
      </c>
      <c r="F20" s="25" t="s">
        <v>3</v>
      </c>
      <c r="G20" s="25" t="s">
        <v>106</v>
      </c>
      <c r="H20" s="25" t="s">
        <v>2</v>
      </c>
      <c r="I20" s="25" t="s">
        <v>3</v>
      </c>
      <c r="J20" s="25" t="s">
        <v>106</v>
      </c>
    </row>
    <row r="21" spans="1:10" x14ac:dyDescent="0.55000000000000004">
      <c r="A21" s="20">
        <v>1</v>
      </c>
      <c r="B21" s="10">
        <v>373</v>
      </c>
      <c r="C21" s="10">
        <v>391</v>
      </c>
      <c r="D21" s="10">
        <f>SUM(B21:C21)</f>
        <v>764</v>
      </c>
      <c r="E21" s="10">
        <v>97</v>
      </c>
      <c r="F21" s="10">
        <v>106</v>
      </c>
      <c r="G21" s="10">
        <f>SUM(E21:F21)</f>
        <v>203</v>
      </c>
      <c r="H21" s="10">
        <f>B21+E21</f>
        <v>470</v>
      </c>
      <c r="I21" s="10">
        <f>C21+F21</f>
        <v>497</v>
      </c>
      <c r="J21" s="10">
        <f>D21+G21</f>
        <v>967</v>
      </c>
    </row>
    <row r="22" spans="1:10" x14ac:dyDescent="0.55000000000000004">
      <c r="A22" s="20">
        <v>3</v>
      </c>
      <c r="B22" s="10"/>
      <c r="C22" s="10"/>
      <c r="D22" s="10">
        <f t="shared" ref="D22:D25" si="6">SUM(B22:C22)</f>
        <v>0</v>
      </c>
      <c r="E22" s="10">
        <v>261</v>
      </c>
      <c r="F22" s="10">
        <v>317</v>
      </c>
      <c r="G22" s="10">
        <f t="shared" ref="G22:G25" si="7">SUM(E22:F22)</f>
        <v>578</v>
      </c>
      <c r="H22" s="10">
        <f t="shared" ref="H22:H26" si="8">B22+E22</f>
        <v>261</v>
      </c>
      <c r="I22" s="10">
        <f t="shared" ref="I22:I26" si="9">C22+F22</f>
        <v>317</v>
      </c>
      <c r="J22" s="10">
        <f t="shared" ref="J22:J26" si="10">D22+G22</f>
        <v>578</v>
      </c>
    </row>
    <row r="23" spans="1:10" x14ac:dyDescent="0.55000000000000004">
      <c r="A23" s="20">
        <v>10</v>
      </c>
      <c r="B23" s="10">
        <v>222</v>
      </c>
      <c r="C23" s="10">
        <v>221</v>
      </c>
      <c r="D23" s="10">
        <f t="shared" si="6"/>
        <v>443</v>
      </c>
      <c r="E23" s="10">
        <v>12</v>
      </c>
      <c r="F23" s="10">
        <v>12</v>
      </c>
      <c r="G23" s="10">
        <f t="shared" si="7"/>
        <v>24</v>
      </c>
      <c r="H23" s="10">
        <f t="shared" si="8"/>
        <v>234</v>
      </c>
      <c r="I23" s="10">
        <f t="shared" si="9"/>
        <v>233</v>
      </c>
      <c r="J23" s="10">
        <f t="shared" si="10"/>
        <v>467</v>
      </c>
    </row>
    <row r="24" spans="1:10" x14ac:dyDescent="0.55000000000000004">
      <c r="A24" s="20">
        <v>11</v>
      </c>
      <c r="B24" s="10">
        <v>135</v>
      </c>
      <c r="C24" s="10">
        <v>141</v>
      </c>
      <c r="D24" s="10">
        <f t="shared" si="6"/>
        <v>276</v>
      </c>
      <c r="E24" s="10">
        <v>44</v>
      </c>
      <c r="F24" s="10">
        <v>47</v>
      </c>
      <c r="G24" s="10">
        <f t="shared" si="7"/>
        <v>91</v>
      </c>
      <c r="H24" s="10">
        <f t="shared" si="8"/>
        <v>179</v>
      </c>
      <c r="I24" s="10">
        <f t="shared" si="9"/>
        <v>188</v>
      </c>
      <c r="J24" s="10">
        <f t="shared" si="10"/>
        <v>367</v>
      </c>
    </row>
    <row r="25" spans="1:10" x14ac:dyDescent="0.55000000000000004">
      <c r="A25" s="20">
        <v>12</v>
      </c>
      <c r="B25" s="10">
        <v>8</v>
      </c>
      <c r="C25" s="10">
        <v>12</v>
      </c>
      <c r="D25" s="10">
        <f t="shared" si="6"/>
        <v>20</v>
      </c>
      <c r="E25" s="10">
        <v>219</v>
      </c>
      <c r="F25" s="10">
        <v>215</v>
      </c>
      <c r="G25" s="10">
        <f t="shared" si="7"/>
        <v>434</v>
      </c>
      <c r="H25" s="10">
        <f t="shared" si="8"/>
        <v>227</v>
      </c>
      <c r="I25" s="10">
        <f t="shared" si="9"/>
        <v>227</v>
      </c>
      <c r="J25" s="10">
        <f t="shared" si="10"/>
        <v>454</v>
      </c>
    </row>
    <row r="26" spans="1:10" x14ac:dyDescent="0.55000000000000004">
      <c r="A26" s="19" t="s">
        <v>106</v>
      </c>
      <c r="B26" s="19">
        <f>SUM(B21:B25)</f>
        <v>738</v>
      </c>
      <c r="C26" s="19">
        <f t="shared" ref="C26:D26" si="11">SUM(C21:C25)</f>
        <v>765</v>
      </c>
      <c r="D26" s="19">
        <f t="shared" si="11"/>
        <v>1503</v>
      </c>
      <c r="E26" s="19">
        <f>SUM(E21:E25)</f>
        <v>633</v>
      </c>
      <c r="F26" s="19">
        <f>SUM(F21:F25)</f>
        <v>697</v>
      </c>
      <c r="G26" s="19">
        <f>SUM(G21:G25)</f>
        <v>1330</v>
      </c>
      <c r="H26" s="10">
        <f t="shared" si="8"/>
        <v>1371</v>
      </c>
      <c r="I26" s="10">
        <f t="shared" si="9"/>
        <v>1462</v>
      </c>
      <c r="J26" s="10">
        <f t="shared" si="10"/>
        <v>2833</v>
      </c>
    </row>
    <row r="27" spans="1:10" x14ac:dyDescent="0.55000000000000004">
      <c r="A27" s="19" t="s">
        <v>109</v>
      </c>
      <c r="B27" s="19">
        <f>B17+B26</f>
        <v>2095</v>
      </c>
      <c r="C27" s="19">
        <f>C17+C26</f>
        <v>2274</v>
      </c>
      <c r="D27" s="19">
        <f>D17+D26</f>
        <v>4369</v>
      </c>
    </row>
    <row r="28" spans="1:10" x14ac:dyDescent="0.55000000000000004">
      <c r="A28" s="19" t="s">
        <v>108</v>
      </c>
      <c r="B28" s="19">
        <f>E17</f>
        <v>2863</v>
      </c>
      <c r="C28" s="19">
        <f>F17</f>
        <v>2858</v>
      </c>
      <c r="D28" s="19">
        <f>G17</f>
        <v>5721</v>
      </c>
    </row>
    <row r="29" spans="1:10" x14ac:dyDescent="0.55000000000000004">
      <c r="A29" s="19" t="s">
        <v>167</v>
      </c>
      <c r="B29" s="19">
        <f>E26</f>
        <v>633</v>
      </c>
      <c r="C29" s="19">
        <f t="shared" ref="C29:D29" si="12">F26</f>
        <v>697</v>
      </c>
      <c r="D29" s="19">
        <f t="shared" si="12"/>
        <v>1330</v>
      </c>
    </row>
    <row r="30" spans="1:10" x14ac:dyDescent="0.55000000000000004">
      <c r="A30" s="19" t="s">
        <v>106</v>
      </c>
      <c r="B30" s="19">
        <f>SUM(B27:B29)</f>
        <v>5591</v>
      </c>
      <c r="C30" s="19">
        <f t="shared" ref="C30:D30" si="13">SUM(C27:C29)</f>
        <v>5829</v>
      </c>
      <c r="D30" s="19">
        <f t="shared" si="13"/>
        <v>11420</v>
      </c>
    </row>
  </sheetData>
  <mergeCells count="8">
    <mergeCell ref="A1:J1"/>
    <mergeCell ref="A18:J18"/>
    <mergeCell ref="B2:D2"/>
    <mergeCell ref="E2:G2"/>
    <mergeCell ref="H2:J2"/>
    <mergeCell ref="B19:D19"/>
    <mergeCell ref="E19:G19"/>
    <mergeCell ref="H19:J1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3</vt:i4>
      </vt:variant>
    </vt:vector>
  </HeadingPairs>
  <TitlesOfParts>
    <vt:vector size="12" baseType="lpstr">
      <vt:lpstr>อบตพส</vt:lpstr>
      <vt:lpstr>ทตพส</vt:lpstr>
      <vt:lpstr>มฟรพ</vt:lpstr>
      <vt:lpstr>รวมชาย</vt:lpstr>
      <vt:lpstr>รวมหญิง</vt:lpstr>
      <vt:lpstr>รวม</vt:lpstr>
      <vt:lpstr>จำนวนครัวเรือน</vt:lpstr>
      <vt:lpstr>สัดส่วนตามกลุ่มวัย</vt:lpstr>
      <vt:lpstr>ประชากรแยกชาย หญิงรายหมู่</vt:lpstr>
      <vt:lpstr>จำนวนครัวเรือน!Print_Area</vt:lpstr>
      <vt:lpstr>'ประชากรแยกชาย หญิงรายหมู่'!Print_Area</vt:lpstr>
      <vt:lpstr>สัดส่วนตามกลุ่มวัย!Print_Area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SongSrerm</dc:creator>
  <cp:lastModifiedBy>Sky123.Org</cp:lastModifiedBy>
  <cp:lastPrinted>2017-03-10T10:45:26Z</cp:lastPrinted>
  <dcterms:created xsi:type="dcterms:W3CDTF">2016-10-28T08:29:46Z</dcterms:created>
  <dcterms:modified xsi:type="dcterms:W3CDTF">2017-03-24T02:52:36Z</dcterms:modified>
</cp:coreProperties>
</file>